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42" i="1" l="1"/>
  <c r="Q41" i="1"/>
  <c r="P41" i="1"/>
  <c r="O41" i="1"/>
  <c r="N41" i="1"/>
  <c r="M41" i="1"/>
  <c r="L41" i="1"/>
  <c r="K41" i="1"/>
  <c r="J41" i="1"/>
  <c r="I41" i="1"/>
  <c r="H41" i="1"/>
  <c r="G41" i="1"/>
  <c r="F41" i="1"/>
  <c r="Q29" i="1"/>
  <c r="P29" i="1"/>
  <c r="O29" i="1"/>
  <c r="N29" i="1"/>
  <c r="M29" i="1"/>
  <c r="L29" i="1"/>
  <c r="K29" i="1"/>
  <c r="J29" i="1"/>
  <c r="I29" i="1"/>
  <c r="H29" i="1"/>
  <c r="G29" i="1"/>
  <c r="F29" i="1"/>
  <c r="Q25" i="1"/>
  <c r="P25" i="1"/>
  <c r="O25" i="1"/>
  <c r="N25" i="1"/>
  <c r="M25" i="1"/>
  <c r="L25" i="1"/>
  <c r="K25" i="1"/>
  <c r="J25" i="1"/>
  <c r="I25" i="1"/>
  <c r="H25" i="1"/>
  <c r="G25" i="1"/>
  <c r="F25" i="1"/>
  <c r="Q16" i="1"/>
  <c r="P16" i="1"/>
  <c r="P42" i="1" s="1"/>
  <c r="O16" i="1"/>
  <c r="N16" i="1"/>
  <c r="M16" i="1"/>
  <c r="L16" i="1"/>
  <c r="L42" i="1" s="1"/>
  <c r="K16" i="1"/>
  <c r="J16" i="1"/>
  <c r="I16" i="1"/>
  <c r="I42" i="1" s="1"/>
  <c r="H16" i="1"/>
  <c r="H42" i="1" s="1"/>
  <c r="G16" i="1"/>
  <c r="F16" i="1"/>
  <c r="Q12" i="1"/>
  <c r="Q42" i="1" s="1"/>
  <c r="O12" i="1"/>
  <c r="O42" i="1" s="1"/>
  <c r="N12" i="1"/>
  <c r="N42" i="1" s="1"/>
  <c r="M12" i="1"/>
  <c r="L12" i="1"/>
  <c r="K12" i="1"/>
  <c r="K42" i="1" s="1"/>
  <c r="J12" i="1"/>
  <c r="J42" i="1" s="1"/>
  <c r="I12" i="1"/>
  <c r="H12" i="1"/>
  <c r="G12" i="1"/>
  <c r="G42" i="1" s="1"/>
  <c r="F12" i="1"/>
  <c r="F42" i="1" s="1"/>
</calcChain>
</file>

<file path=xl/sharedStrings.xml><?xml version="1.0" encoding="utf-8"?>
<sst xmlns="http://schemas.openxmlformats.org/spreadsheetml/2006/main" count="61" uniqueCount="58">
  <si>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</si>
  <si>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</si>
  <si>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</si>
  <si>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</si>
  <si>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</si>
  <si>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</si>
  <si>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</si>
  <si>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</si>
  <si>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</si>
  <si>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</si>
  <si>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</si>
  <si>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</si>
  <si>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</si>
  <si>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</si>
  <si>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</si>
  <si>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</si>
  <si>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</si>
  <si>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</si>
  <si>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</si>
  <si>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72.5% жирности</t>
  </si>
  <si>
    <t>Сыр Российский</t>
  </si>
  <si>
    <t>Запеканка  творогом запеченный с сгущённым молоком</t>
  </si>
  <si>
    <t>200/20</t>
  </si>
  <si>
    <t>Какао с молоком</t>
  </si>
  <si>
    <t>Хлеб пшеничный 1 сорт</t>
  </si>
  <si>
    <t>Хлеб ржаной</t>
  </si>
  <si>
    <t>Всего в Завтрак</t>
  </si>
  <si>
    <t>2-й  Завтрак</t>
  </si>
  <si>
    <t>Фрукты свежие бананы</t>
  </si>
  <si>
    <t>200/1шт</t>
  </si>
  <si>
    <t>Всего в 2-й завтак</t>
  </si>
  <si>
    <t xml:space="preserve">Обед </t>
  </si>
  <si>
    <t>Салат из свеклы отварной</t>
  </si>
  <si>
    <t>Суп картофельный с сайрой</t>
  </si>
  <si>
    <t xml:space="preserve">Котлета из птицы </t>
  </si>
  <si>
    <t>Сок фруктовый</t>
  </si>
  <si>
    <t>Каша вязкая гречневая</t>
  </si>
  <si>
    <t>Хлеб ржано-пшеничный</t>
  </si>
  <si>
    <t>Всего в обед</t>
  </si>
  <si>
    <t>Полдник</t>
  </si>
  <si>
    <t xml:space="preserve">Сосиска в тесте </t>
  </si>
  <si>
    <t>Кофейный напиток с молоком</t>
  </si>
  <si>
    <t>Всего  в полдик</t>
  </si>
  <si>
    <t>Ужин</t>
  </si>
  <si>
    <t>53/54</t>
  </si>
  <si>
    <t>Огурцы свежие в нарезке</t>
  </si>
  <si>
    <t>Печень тушонная в соусе</t>
  </si>
  <si>
    <t>100/50</t>
  </si>
  <si>
    <t xml:space="preserve">Макароны отварные </t>
  </si>
  <si>
    <t xml:space="preserve">Кисель фруктовый </t>
  </si>
  <si>
    <t xml:space="preserve">   200/1шт</t>
  </si>
  <si>
    <t>Всего в Ужин</t>
  </si>
  <si>
    <t>2-й  Ужин</t>
  </si>
  <si>
    <t>Йогурт фруктовый 2,5% жирности</t>
  </si>
  <si>
    <t xml:space="preserve"> 200/1шт</t>
  </si>
  <si>
    <t xml:space="preserve">Всего в 2-й Ужин </t>
  </si>
  <si>
    <t>Всего в 1 неделю среда</t>
  </si>
  <si>
    <t>Меню на 2 неделю среда 05.02.2025г.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</si>
</sst>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sqref="A1:R1"/>
    </sheetView>
  </sheetViews>
  <sheetFormatPr defaultRowHeight="15" x14ac:dyDescent="0.25"/>
  <sheetData>
    <row r="1" spans="1:18" ht="15.75" x14ac:dyDescent="0.25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94.5" x14ac:dyDescent="0.25">
      <c r="A2" s="76" t="s">
        <v>0</v>
      </c>
      <c r="B2" s="77" t="s">
        <v>1</v>
      </c>
      <c r="C2" s="78"/>
      <c r="D2" s="79"/>
      <c r="E2" s="83" t="s">
        <v>2</v>
      </c>
      <c r="F2" s="1" t="s">
        <v>3</v>
      </c>
      <c r="G2" s="2"/>
      <c r="H2" s="3"/>
      <c r="I2" s="4" t="s">
        <v>4</v>
      </c>
      <c r="J2" s="85" t="s">
        <v>5</v>
      </c>
      <c r="K2" s="86"/>
      <c r="L2" s="86"/>
      <c r="M2" s="87"/>
      <c r="N2" s="85" t="s">
        <v>6</v>
      </c>
      <c r="O2" s="86"/>
      <c r="P2" s="86"/>
      <c r="Q2" s="87"/>
      <c r="R2" s="5"/>
    </row>
    <row r="3" spans="1:18" ht="15.75" x14ac:dyDescent="0.25">
      <c r="A3" s="76"/>
      <c r="B3" s="80"/>
      <c r="C3" s="81"/>
      <c r="D3" s="82"/>
      <c r="E3" s="84"/>
      <c r="F3" s="6" t="s">
        <v>7</v>
      </c>
      <c r="G3" s="6" t="s">
        <v>8</v>
      </c>
      <c r="H3" s="6" t="s">
        <v>9</v>
      </c>
      <c r="I3" s="7"/>
      <c r="J3" s="8" t="s">
        <v>10</v>
      </c>
      <c r="K3" s="8" t="s">
        <v>11</v>
      </c>
      <c r="L3" s="8" t="s">
        <v>12</v>
      </c>
      <c r="M3" s="3" t="s">
        <v>13</v>
      </c>
      <c r="N3" s="9" t="s">
        <v>14</v>
      </c>
      <c r="O3" s="8" t="s">
        <v>15</v>
      </c>
      <c r="P3" s="8" t="s">
        <v>16</v>
      </c>
      <c r="Q3" s="3" t="s">
        <v>17</v>
      </c>
      <c r="R3" s="5"/>
    </row>
    <row r="4" spans="1:18" ht="15.75" x14ac:dyDescent="0.25">
      <c r="A4" s="10">
        <v>1</v>
      </c>
      <c r="B4" s="69">
        <v>2</v>
      </c>
      <c r="C4" s="70"/>
      <c r="D4" s="71"/>
      <c r="E4" s="11">
        <v>3</v>
      </c>
      <c r="F4" s="11">
        <v>4</v>
      </c>
      <c r="G4" s="11">
        <v>5</v>
      </c>
      <c r="H4" s="11">
        <v>6</v>
      </c>
      <c r="I4" s="12">
        <v>7</v>
      </c>
      <c r="J4" s="11">
        <v>8</v>
      </c>
      <c r="K4" s="11">
        <v>9</v>
      </c>
      <c r="L4" s="11">
        <v>10</v>
      </c>
      <c r="M4" s="13">
        <v>11</v>
      </c>
      <c r="N4" s="11">
        <v>12</v>
      </c>
      <c r="O4" s="11">
        <v>13</v>
      </c>
      <c r="P4" s="11">
        <v>14</v>
      </c>
      <c r="Q4" s="14">
        <v>15</v>
      </c>
      <c r="R4" s="5"/>
    </row>
    <row r="5" spans="1:18" ht="15.75" x14ac:dyDescent="0.25">
      <c r="A5" s="10"/>
      <c r="B5" s="66" t="s">
        <v>18</v>
      </c>
      <c r="C5" s="67"/>
      <c r="D5" s="6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5"/>
    </row>
    <row r="6" spans="1:18" ht="15.75" x14ac:dyDescent="0.25">
      <c r="A6" s="10">
        <v>10</v>
      </c>
      <c r="B6" s="15" t="s">
        <v>19</v>
      </c>
      <c r="C6" s="15"/>
      <c r="D6" s="15"/>
      <c r="E6" s="11">
        <v>10</v>
      </c>
      <c r="F6" s="11">
        <v>7.0000000000000007E-2</v>
      </c>
      <c r="G6" s="16">
        <v>6.86</v>
      </c>
      <c r="H6" s="11">
        <v>0.09</v>
      </c>
      <c r="I6" s="11">
        <v>62</v>
      </c>
      <c r="J6" s="17">
        <v>0</v>
      </c>
      <c r="K6" s="17">
        <v>0</v>
      </c>
      <c r="L6" s="11">
        <v>7.0000000000000007E-2</v>
      </c>
      <c r="M6" s="11">
        <v>0.1</v>
      </c>
      <c r="N6" s="11">
        <v>1.58</v>
      </c>
      <c r="O6" s="11">
        <v>2.2599999999999998</v>
      </c>
      <c r="P6" s="11">
        <v>0.03</v>
      </c>
      <c r="Q6" s="11">
        <v>0.01</v>
      </c>
      <c r="R6" s="5"/>
    </row>
    <row r="7" spans="1:18" ht="15.75" x14ac:dyDescent="0.25">
      <c r="A7" s="10">
        <v>11</v>
      </c>
      <c r="B7" s="57" t="s">
        <v>20</v>
      </c>
      <c r="C7" s="58"/>
      <c r="D7" s="59"/>
      <c r="E7" s="11">
        <v>15</v>
      </c>
      <c r="F7" s="11">
        <v>3.9</v>
      </c>
      <c r="G7" s="11">
        <v>3.98</v>
      </c>
      <c r="H7" s="17">
        <v>2.2999999999999998</v>
      </c>
      <c r="I7" s="11">
        <v>51</v>
      </c>
      <c r="J7" s="11">
        <v>0.04</v>
      </c>
      <c r="K7" s="11">
        <v>0.02</v>
      </c>
      <c r="L7" s="11">
        <v>0.05</v>
      </c>
      <c r="M7" s="11">
        <v>0.02</v>
      </c>
      <c r="N7" s="11">
        <v>105</v>
      </c>
      <c r="O7" s="11">
        <v>60</v>
      </c>
      <c r="P7" s="11">
        <v>9.5</v>
      </c>
      <c r="Q7" s="11">
        <v>0.82</v>
      </c>
      <c r="R7" s="5"/>
    </row>
    <row r="8" spans="1:18" ht="15.75" x14ac:dyDescent="0.25">
      <c r="A8" s="18">
        <v>150</v>
      </c>
      <c r="B8" s="72" t="s">
        <v>21</v>
      </c>
      <c r="C8" s="73"/>
      <c r="D8" s="74"/>
      <c r="E8" s="19" t="s">
        <v>22</v>
      </c>
      <c r="F8" s="19">
        <v>5.7</v>
      </c>
      <c r="G8" s="19">
        <v>9.9499999999999993</v>
      </c>
      <c r="H8" s="19">
        <v>28.89</v>
      </c>
      <c r="I8" s="19">
        <v>228</v>
      </c>
      <c r="J8" s="19">
        <v>0.06</v>
      </c>
      <c r="K8" s="19">
        <v>0.52</v>
      </c>
      <c r="L8" s="19">
        <v>0.04</v>
      </c>
      <c r="M8" s="19">
        <v>0.64</v>
      </c>
      <c r="N8" s="19">
        <v>112.75</v>
      </c>
      <c r="O8" s="19">
        <v>103.49</v>
      </c>
      <c r="P8" s="19">
        <v>17.07</v>
      </c>
      <c r="Q8" s="19">
        <v>0.35</v>
      </c>
      <c r="R8" s="20"/>
    </row>
    <row r="9" spans="1:18" ht="15.75" x14ac:dyDescent="0.25">
      <c r="A9" s="10">
        <v>266</v>
      </c>
      <c r="B9" s="63" t="s">
        <v>23</v>
      </c>
      <c r="C9" s="64"/>
      <c r="D9" s="65"/>
      <c r="E9" s="21">
        <v>200</v>
      </c>
      <c r="F9" s="11">
        <v>1.41</v>
      </c>
      <c r="G9" s="11">
        <v>1.43</v>
      </c>
      <c r="H9" s="11">
        <v>15</v>
      </c>
      <c r="I9" s="11">
        <v>83</v>
      </c>
      <c r="J9" s="11">
        <v>0.01</v>
      </c>
      <c r="K9" s="11">
        <v>0.26</v>
      </c>
      <c r="L9" s="11">
        <v>0.01</v>
      </c>
      <c r="M9" s="17">
        <v>0</v>
      </c>
      <c r="N9" s="11">
        <v>40.06</v>
      </c>
      <c r="O9" s="11">
        <v>20.149999999999999</v>
      </c>
      <c r="P9" s="11">
        <v>1.5</v>
      </c>
      <c r="Q9" s="11">
        <v>0.3</v>
      </c>
      <c r="R9" s="22"/>
    </row>
    <row r="10" spans="1:18" ht="15.75" x14ac:dyDescent="0.25">
      <c r="A10" s="23"/>
      <c r="B10" s="57" t="s">
        <v>24</v>
      </c>
      <c r="C10" s="58"/>
      <c r="D10" s="59"/>
      <c r="E10" s="11">
        <v>60</v>
      </c>
      <c r="F10" s="11">
        <v>6.8</v>
      </c>
      <c r="G10" s="11">
        <v>1.28</v>
      </c>
      <c r="H10" s="11">
        <v>29.6</v>
      </c>
      <c r="I10" s="11">
        <v>158</v>
      </c>
      <c r="J10" s="11">
        <v>0.02</v>
      </c>
      <c r="K10" s="11">
        <v>0.4</v>
      </c>
      <c r="L10" s="11">
        <v>0.02</v>
      </c>
      <c r="M10" s="11">
        <v>0.48</v>
      </c>
      <c r="N10" s="11">
        <v>34.4</v>
      </c>
      <c r="O10" s="11">
        <v>71.2</v>
      </c>
      <c r="P10" s="11">
        <v>20</v>
      </c>
      <c r="Q10" s="11">
        <v>0.9</v>
      </c>
      <c r="R10" s="5"/>
    </row>
    <row r="11" spans="1:18" ht="15.75" x14ac:dyDescent="0.25">
      <c r="A11" s="23"/>
      <c r="B11" s="57" t="s">
        <v>25</v>
      </c>
      <c r="C11" s="58"/>
      <c r="D11" s="59"/>
      <c r="E11" s="11">
        <v>50</v>
      </c>
      <c r="F11" s="11">
        <v>2.13</v>
      </c>
      <c r="G11" s="11">
        <v>0.56000000000000005</v>
      </c>
      <c r="H11" s="11">
        <v>13.11</v>
      </c>
      <c r="I11" s="11">
        <v>66</v>
      </c>
      <c r="J11" s="11">
        <v>0.03</v>
      </c>
      <c r="K11" s="11">
        <v>0.06</v>
      </c>
      <c r="L11" s="11">
        <v>0</v>
      </c>
      <c r="M11" s="11">
        <v>0.66</v>
      </c>
      <c r="N11" s="11">
        <v>10.6</v>
      </c>
      <c r="O11" s="11">
        <v>47.4</v>
      </c>
      <c r="P11" s="11">
        <v>14.1</v>
      </c>
      <c r="Q11" s="11">
        <v>1.17</v>
      </c>
      <c r="R11" s="5"/>
    </row>
    <row r="12" spans="1:18" ht="15.75" x14ac:dyDescent="0.25">
      <c r="A12" s="10"/>
      <c r="B12" s="39" t="s">
        <v>26</v>
      </c>
      <c r="C12" s="40"/>
      <c r="D12" s="41"/>
      <c r="E12" s="24">
        <v>555</v>
      </c>
      <c r="F12" s="24">
        <f>F6+F7+F8+F9+F10</f>
        <v>17.88</v>
      </c>
      <c r="G12" s="24">
        <f>G6+G7+G8+G9+G10</f>
        <v>23.5</v>
      </c>
      <c r="H12" s="24">
        <f>H6+H7+H8+H9+H10</f>
        <v>75.88</v>
      </c>
      <c r="I12" s="24">
        <f>I6+I7+I8+I9+I10</f>
        <v>582</v>
      </c>
      <c r="J12" s="24">
        <f>J6+J8+J7+J9+J10</f>
        <v>0.13</v>
      </c>
      <c r="K12" s="24">
        <f>K6+K7+K8+K9+K10</f>
        <v>1.2000000000000002</v>
      </c>
      <c r="L12" s="24">
        <f>L10+L9+L8+L7+L6</f>
        <v>0.19</v>
      </c>
      <c r="M12" s="24">
        <f>M10+M9+M8+M7+M6</f>
        <v>1.2400000000000002</v>
      </c>
      <c r="N12" s="24">
        <f>N10+N9+N8+N6+N7</f>
        <v>293.79000000000002</v>
      </c>
      <c r="O12" s="24">
        <f>O10+O9+O8+O7+O6</f>
        <v>257.09999999999997</v>
      </c>
      <c r="P12" s="24">
        <v>62.2</v>
      </c>
      <c r="Q12" s="24">
        <f>Q10+Q9+Q8+Q7+Q6</f>
        <v>2.3799999999999994</v>
      </c>
      <c r="R12" s="5"/>
    </row>
    <row r="13" spans="1:18" ht="15.75" x14ac:dyDescent="0.25">
      <c r="A13" s="10"/>
      <c r="B13" s="66" t="s">
        <v>27</v>
      </c>
      <c r="C13" s="67"/>
      <c r="D13" s="68"/>
      <c r="E13" s="11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5"/>
    </row>
    <row r="14" spans="1:18" ht="15.75" x14ac:dyDescent="0.25">
      <c r="A14" s="10">
        <v>231</v>
      </c>
      <c r="B14" s="25" t="s">
        <v>28</v>
      </c>
      <c r="C14" s="15"/>
      <c r="D14" s="15"/>
      <c r="E14" s="11" t="s">
        <v>29</v>
      </c>
      <c r="F14" s="11">
        <v>0.86</v>
      </c>
      <c r="G14" s="11">
        <v>0.19</v>
      </c>
      <c r="H14" s="11">
        <v>7.37</v>
      </c>
      <c r="I14" s="11">
        <v>35</v>
      </c>
      <c r="J14" s="11">
        <v>0.03</v>
      </c>
      <c r="K14" s="11">
        <v>20</v>
      </c>
      <c r="L14" s="11">
        <v>0.03</v>
      </c>
      <c r="M14" s="11">
        <v>0.4</v>
      </c>
      <c r="N14" s="11">
        <v>20.6</v>
      </c>
      <c r="O14" s="11">
        <v>10.7</v>
      </c>
      <c r="P14" s="11">
        <v>11.7</v>
      </c>
      <c r="Q14" s="11">
        <v>0.27</v>
      </c>
      <c r="R14" s="26"/>
    </row>
    <row r="15" spans="1:18" ht="15.75" x14ac:dyDescent="0.25">
      <c r="A15" s="10"/>
      <c r="B15" s="57"/>
      <c r="C15" s="58"/>
      <c r="D15" s="59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"/>
    </row>
    <row r="16" spans="1:18" ht="15.75" x14ac:dyDescent="0.25">
      <c r="A16" s="10"/>
      <c r="B16" s="39" t="s">
        <v>30</v>
      </c>
      <c r="C16" s="40"/>
      <c r="D16" s="41"/>
      <c r="E16" s="24">
        <v>200</v>
      </c>
      <c r="F16" s="24">
        <f>SUM(F14:F15)</f>
        <v>0.86</v>
      </c>
      <c r="G16" s="24">
        <f t="shared" ref="G16:Q16" si="0">SUM(G14:G15)</f>
        <v>0.19</v>
      </c>
      <c r="H16" s="24">
        <f t="shared" si="0"/>
        <v>7.37</v>
      </c>
      <c r="I16" s="24">
        <f t="shared" si="0"/>
        <v>35</v>
      </c>
      <c r="J16" s="24">
        <f t="shared" si="0"/>
        <v>0.03</v>
      </c>
      <c r="K16" s="24">
        <f t="shared" si="0"/>
        <v>20</v>
      </c>
      <c r="L16" s="24">
        <f t="shared" si="0"/>
        <v>0.03</v>
      </c>
      <c r="M16" s="24">
        <f t="shared" si="0"/>
        <v>0.4</v>
      </c>
      <c r="N16" s="24">
        <f t="shared" si="0"/>
        <v>20.6</v>
      </c>
      <c r="O16" s="24">
        <f t="shared" si="0"/>
        <v>10.7</v>
      </c>
      <c r="P16" s="24">
        <f t="shared" si="0"/>
        <v>11.7</v>
      </c>
      <c r="Q16" s="24">
        <f t="shared" si="0"/>
        <v>0.27</v>
      </c>
      <c r="R16" s="5"/>
    </row>
    <row r="17" spans="1:18" ht="15.75" x14ac:dyDescent="0.25">
      <c r="A17" s="10"/>
      <c r="B17" s="66" t="s">
        <v>31</v>
      </c>
      <c r="C17" s="67"/>
      <c r="D17" s="6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5"/>
    </row>
    <row r="18" spans="1:18" ht="15.75" x14ac:dyDescent="0.25">
      <c r="A18" s="10">
        <v>38</v>
      </c>
      <c r="B18" s="57" t="s">
        <v>32</v>
      </c>
      <c r="C18" s="58"/>
      <c r="D18" s="59"/>
      <c r="E18" s="11">
        <v>100</v>
      </c>
      <c r="F18" s="11">
        <v>0.48</v>
      </c>
      <c r="G18" s="17">
        <v>0</v>
      </c>
      <c r="H18" s="11">
        <v>3.48</v>
      </c>
      <c r="I18" s="11">
        <v>11</v>
      </c>
      <c r="J18" s="11">
        <v>0.04</v>
      </c>
      <c r="K18" s="11">
        <v>15</v>
      </c>
      <c r="L18" s="17">
        <v>0</v>
      </c>
      <c r="M18" s="11">
        <v>0.04</v>
      </c>
      <c r="N18" s="11">
        <v>8.4</v>
      </c>
      <c r="O18" s="11">
        <v>15.6</v>
      </c>
      <c r="P18" s="11">
        <v>12</v>
      </c>
      <c r="Q18" s="11">
        <v>0.54</v>
      </c>
      <c r="R18" s="22"/>
    </row>
    <row r="19" spans="1:18" ht="15.75" x14ac:dyDescent="0.25">
      <c r="A19" s="10">
        <v>84</v>
      </c>
      <c r="B19" s="57" t="s">
        <v>33</v>
      </c>
      <c r="C19" s="58"/>
      <c r="D19" s="59"/>
      <c r="E19" s="11">
        <v>320</v>
      </c>
      <c r="F19" s="11">
        <v>8.82</v>
      </c>
      <c r="G19" s="11">
        <v>6.53</v>
      </c>
      <c r="H19" s="11">
        <v>54.16</v>
      </c>
      <c r="I19" s="11">
        <v>311</v>
      </c>
      <c r="J19" s="11">
        <v>0.22</v>
      </c>
      <c r="K19" s="11">
        <v>18.399999999999999</v>
      </c>
      <c r="L19" s="11">
        <v>0.01</v>
      </c>
      <c r="M19" s="11">
        <v>0.67</v>
      </c>
      <c r="N19" s="11">
        <v>52.8</v>
      </c>
      <c r="O19" s="11">
        <v>165.42</v>
      </c>
      <c r="P19" s="11">
        <v>61.52</v>
      </c>
      <c r="Q19" s="11">
        <v>2</v>
      </c>
      <c r="R19" s="5"/>
    </row>
    <row r="20" spans="1:18" ht="15.75" x14ac:dyDescent="0.25">
      <c r="A20" s="10">
        <v>295</v>
      </c>
      <c r="B20" s="57" t="s">
        <v>34</v>
      </c>
      <c r="C20" s="58"/>
      <c r="D20" s="59"/>
      <c r="E20" s="27">
        <v>100</v>
      </c>
      <c r="F20" s="11">
        <v>19</v>
      </c>
      <c r="G20" s="11">
        <v>22.67</v>
      </c>
      <c r="H20" s="11">
        <v>20.420000000000002</v>
      </c>
      <c r="I20" s="11">
        <v>362</v>
      </c>
      <c r="J20" s="11">
        <v>0.16</v>
      </c>
      <c r="K20" s="11">
        <v>10.199999999999999</v>
      </c>
      <c r="L20" s="11">
        <v>0.01</v>
      </c>
      <c r="M20" s="11">
        <v>2.0699999999999998</v>
      </c>
      <c r="N20" s="11">
        <v>37.78</v>
      </c>
      <c r="O20" s="11">
        <v>212</v>
      </c>
      <c r="P20" s="11">
        <v>45.02</v>
      </c>
      <c r="Q20" s="11">
        <v>1.5</v>
      </c>
      <c r="R20" s="22"/>
    </row>
    <row r="21" spans="1:18" ht="15.75" x14ac:dyDescent="0.25">
      <c r="A21" s="11">
        <v>271</v>
      </c>
      <c r="B21" s="25" t="s">
        <v>35</v>
      </c>
      <c r="C21" s="15"/>
      <c r="D21" s="15"/>
      <c r="E21" s="11">
        <v>200</v>
      </c>
      <c r="F21" s="11">
        <v>0.08</v>
      </c>
      <c r="G21" s="17">
        <v>0</v>
      </c>
      <c r="H21" s="11">
        <v>21.82</v>
      </c>
      <c r="I21" s="11">
        <v>120</v>
      </c>
      <c r="J21" s="11">
        <v>0.01</v>
      </c>
      <c r="K21" s="11">
        <v>0.5</v>
      </c>
      <c r="L21" s="11">
        <v>0.02</v>
      </c>
      <c r="M21" s="11">
        <v>0.4</v>
      </c>
      <c r="N21" s="11">
        <v>500.2</v>
      </c>
      <c r="O21" s="11">
        <v>20.61</v>
      </c>
      <c r="P21" s="11">
        <v>30.02</v>
      </c>
      <c r="Q21" s="11">
        <v>10.86</v>
      </c>
      <c r="R21" s="5"/>
    </row>
    <row r="22" spans="1:18" ht="15.75" x14ac:dyDescent="0.25">
      <c r="A22" s="10">
        <v>114</v>
      </c>
      <c r="B22" s="28" t="s">
        <v>36</v>
      </c>
      <c r="C22" s="29"/>
      <c r="D22" s="3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5"/>
    </row>
    <row r="23" spans="1:18" ht="15.75" x14ac:dyDescent="0.25">
      <c r="A23" s="10"/>
      <c r="B23" s="57" t="s">
        <v>24</v>
      </c>
      <c r="C23" s="58"/>
      <c r="D23" s="59"/>
      <c r="E23" s="11">
        <v>80</v>
      </c>
      <c r="F23" s="11">
        <v>5.13</v>
      </c>
      <c r="G23" s="11">
        <v>0.93</v>
      </c>
      <c r="H23" s="11">
        <v>24.93</v>
      </c>
      <c r="I23" s="11">
        <v>128</v>
      </c>
      <c r="J23" s="11">
        <v>0.02</v>
      </c>
      <c r="K23" s="11">
        <v>0.5</v>
      </c>
      <c r="L23" s="11">
        <v>0.02</v>
      </c>
      <c r="M23" s="11">
        <v>0.7</v>
      </c>
      <c r="N23" s="11">
        <v>22</v>
      </c>
      <c r="O23" s="11">
        <v>29.33</v>
      </c>
      <c r="P23" s="11">
        <v>7</v>
      </c>
      <c r="Q23" s="11">
        <v>0.02</v>
      </c>
      <c r="R23" s="5"/>
    </row>
    <row r="24" spans="1:18" ht="15.75" x14ac:dyDescent="0.25">
      <c r="A24" s="10"/>
      <c r="B24" s="57" t="s">
        <v>37</v>
      </c>
      <c r="C24" s="58"/>
      <c r="D24" s="59"/>
      <c r="E24" s="11">
        <v>50</v>
      </c>
      <c r="F24" s="11">
        <v>3.4</v>
      </c>
      <c r="G24" s="11">
        <v>0.64</v>
      </c>
      <c r="H24" s="11">
        <v>14.8</v>
      </c>
      <c r="I24" s="11">
        <v>79</v>
      </c>
      <c r="J24" s="11">
        <v>0.11</v>
      </c>
      <c r="K24" s="11">
        <v>0.2</v>
      </c>
      <c r="L24" s="11">
        <v>0.01</v>
      </c>
      <c r="M24" s="11">
        <v>0.67</v>
      </c>
      <c r="N24" s="11">
        <v>17.2</v>
      </c>
      <c r="O24" s="11">
        <v>105.6</v>
      </c>
      <c r="P24" s="11">
        <v>10</v>
      </c>
      <c r="Q24" s="11">
        <v>0.02</v>
      </c>
      <c r="R24" s="5"/>
    </row>
    <row r="25" spans="1:18" ht="15.75" x14ac:dyDescent="0.25">
      <c r="A25" s="10"/>
      <c r="B25" s="60" t="s">
        <v>38</v>
      </c>
      <c r="C25" s="61"/>
      <c r="D25" s="62"/>
      <c r="E25" s="24">
        <v>1050</v>
      </c>
      <c r="F25" s="24">
        <f>F18+F19+F20+F21+F23+F24</f>
        <v>36.909999999999997</v>
      </c>
      <c r="G25" s="24">
        <f>G24+G23+G21+G20+G19+G18</f>
        <v>30.770000000000003</v>
      </c>
      <c r="H25" s="24">
        <f>H24+H23+H21+H20+H19+H18</f>
        <v>139.60999999999999</v>
      </c>
      <c r="I25" s="24">
        <f>I24+I23+I21+I20+I19+I18</f>
        <v>1011</v>
      </c>
      <c r="J25" s="24">
        <f t="shared" ref="J25:Q25" si="1">J24+J23+J21+J20+J19+J18</f>
        <v>0.56000000000000005</v>
      </c>
      <c r="K25" s="24">
        <f t="shared" si="1"/>
        <v>44.8</v>
      </c>
      <c r="L25" s="24">
        <f t="shared" si="1"/>
        <v>7.0000000000000007E-2</v>
      </c>
      <c r="M25" s="24">
        <f t="shared" si="1"/>
        <v>4.55</v>
      </c>
      <c r="N25" s="24">
        <f t="shared" si="1"/>
        <v>638.37999999999988</v>
      </c>
      <c r="O25" s="24">
        <f t="shared" si="1"/>
        <v>548.56000000000006</v>
      </c>
      <c r="P25" s="24">
        <f t="shared" si="1"/>
        <v>165.56</v>
      </c>
      <c r="Q25" s="24">
        <f t="shared" si="1"/>
        <v>14.939999999999998</v>
      </c>
      <c r="R25" s="5"/>
    </row>
    <row r="26" spans="1:18" ht="15.75" x14ac:dyDescent="0.25">
      <c r="A26" s="10"/>
      <c r="B26" s="54" t="s">
        <v>39</v>
      </c>
      <c r="C26" s="55"/>
      <c r="D26" s="5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5"/>
    </row>
    <row r="27" spans="1:18" ht="15.75" x14ac:dyDescent="0.25">
      <c r="A27" s="10">
        <v>297</v>
      </c>
      <c r="B27" s="25" t="s">
        <v>40</v>
      </c>
      <c r="C27" s="15"/>
      <c r="D27" s="15"/>
      <c r="E27" s="11">
        <v>100</v>
      </c>
      <c r="F27" s="11">
        <v>6.83</v>
      </c>
      <c r="G27" s="11">
        <v>9.9</v>
      </c>
      <c r="H27" s="11">
        <v>29.48</v>
      </c>
      <c r="I27" s="11">
        <v>249</v>
      </c>
      <c r="J27" s="11">
        <v>7.0000000000000007E-2</v>
      </c>
      <c r="K27" s="11">
        <v>1.31</v>
      </c>
      <c r="L27" s="11">
        <v>0.09</v>
      </c>
      <c r="M27" s="11">
        <v>0</v>
      </c>
      <c r="N27" s="11">
        <v>48.89</v>
      </c>
      <c r="O27" s="11">
        <v>72.42</v>
      </c>
      <c r="P27" s="11">
        <v>14.82</v>
      </c>
      <c r="Q27" s="11">
        <v>0.85</v>
      </c>
      <c r="R27" s="5"/>
    </row>
    <row r="28" spans="1:18" ht="15.75" x14ac:dyDescent="0.25">
      <c r="A28" s="10">
        <v>264</v>
      </c>
      <c r="B28" s="57" t="s">
        <v>41</v>
      </c>
      <c r="C28" s="58"/>
      <c r="D28" s="59"/>
      <c r="E28" s="11">
        <v>200</v>
      </c>
      <c r="F28" s="11">
        <v>17.71</v>
      </c>
      <c r="G28" s="11">
        <v>17.16</v>
      </c>
      <c r="H28" s="11">
        <v>110</v>
      </c>
      <c r="I28" s="11">
        <v>450</v>
      </c>
      <c r="J28" s="11">
        <v>0.16</v>
      </c>
      <c r="K28" s="11">
        <v>0.6</v>
      </c>
      <c r="L28" s="11">
        <v>7.0000000000000007E-2</v>
      </c>
      <c r="M28" s="11">
        <v>0.6</v>
      </c>
      <c r="N28" s="11">
        <v>339.62</v>
      </c>
      <c r="O28" s="11">
        <v>300.20999999999998</v>
      </c>
      <c r="P28" s="11">
        <v>74.13</v>
      </c>
      <c r="Q28" s="11">
        <v>0.1</v>
      </c>
      <c r="R28" s="5"/>
    </row>
    <row r="29" spans="1:18" ht="15.75" x14ac:dyDescent="0.25">
      <c r="A29" s="31"/>
      <c r="B29" s="60" t="s">
        <v>42</v>
      </c>
      <c r="C29" s="61"/>
      <c r="D29" s="62"/>
      <c r="E29" s="32">
        <v>300</v>
      </c>
      <c r="F29" s="33">
        <f t="shared" ref="F29:Q29" si="2">SUM(F28:F28)</f>
        <v>17.71</v>
      </c>
      <c r="G29" s="33">
        <f t="shared" si="2"/>
        <v>17.16</v>
      </c>
      <c r="H29" s="33">
        <f t="shared" si="2"/>
        <v>110</v>
      </c>
      <c r="I29" s="33">
        <f t="shared" si="2"/>
        <v>450</v>
      </c>
      <c r="J29" s="33">
        <f t="shared" si="2"/>
        <v>0.16</v>
      </c>
      <c r="K29" s="33">
        <f t="shared" si="2"/>
        <v>0.6</v>
      </c>
      <c r="L29" s="33">
        <f t="shared" si="2"/>
        <v>7.0000000000000007E-2</v>
      </c>
      <c r="M29" s="33">
        <f t="shared" si="2"/>
        <v>0.6</v>
      </c>
      <c r="N29" s="33">
        <f t="shared" si="2"/>
        <v>339.62</v>
      </c>
      <c r="O29" s="33">
        <f t="shared" si="2"/>
        <v>300.20999999999998</v>
      </c>
      <c r="P29" s="33">
        <f t="shared" si="2"/>
        <v>74.13</v>
      </c>
      <c r="Q29" s="33">
        <f t="shared" si="2"/>
        <v>0.1</v>
      </c>
      <c r="R29" s="5"/>
    </row>
    <row r="30" spans="1:18" ht="15.75" x14ac:dyDescent="0.25">
      <c r="A30" s="10"/>
      <c r="B30" s="51" t="s">
        <v>43</v>
      </c>
      <c r="C30" s="52"/>
      <c r="D30" s="5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5"/>
    </row>
    <row r="31" spans="1:18" ht="15.75" x14ac:dyDescent="0.25">
      <c r="A31" s="10" t="s">
        <v>44</v>
      </c>
      <c r="B31" s="63" t="s">
        <v>45</v>
      </c>
      <c r="C31" s="64"/>
      <c r="D31" s="65"/>
      <c r="E31" s="21">
        <v>100</v>
      </c>
      <c r="F31" s="11">
        <v>0.62</v>
      </c>
      <c r="G31" s="16">
        <v>0.04</v>
      </c>
      <c r="H31" s="11">
        <v>1.3</v>
      </c>
      <c r="I31" s="11">
        <v>8</v>
      </c>
      <c r="J31" s="11">
        <v>0.02</v>
      </c>
      <c r="K31" s="11">
        <v>2</v>
      </c>
      <c r="L31" s="11">
        <v>0.03</v>
      </c>
      <c r="M31" s="11">
        <v>0.38</v>
      </c>
      <c r="N31" s="11">
        <v>4</v>
      </c>
      <c r="O31" s="17">
        <v>62</v>
      </c>
      <c r="P31" s="17">
        <v>17</v>
      </c>
      <c r="Q31" s="11">
        <v>0.7</v>
      </c>
      <c r="R31" s="22"/>
    </row>
    <row r="32" spans="1:18" ht="15.75" x14ac:dyDescent="0.25">
      <c r="A32" s="10">
        <v>176</v>
      </c>
      <c r="B32" s="42" t="s">
        <v>46</v>
      </c>
      <c r="C32" s="43"/>
      <c r="D32" s="44"/>
      <c r="E32" s="11" t="s">
        <v>47</v>
      </c>
      <c r="F32" s="11">
        <v>7.52</v>
      </c>
      <c r="G32" s="16">
        <v>7.48</v>
      </c>
      <c r="H32" s="11">
        <v>48</v>
      </c>
      <c r="I32" s="11">
        <v>288</v>
      </c>
      <c r="J32" s="17">
        <v>1</v>
      </c>
      <c r="K32" s="17">
        <v>0</v>
      </c>
      <c r="L32" s="11">
        <v>47.2</v>
      </c>
      <c r="M32" s="11">
        <v>1.1000000000000001</v>
      </c>
      <c r="N32" s="11">
        <v>2.08</v>
      </c>
      <c r="O32" s="11">
        <v>0.8</v>
      </c>
      <c r="P32" s="11">
        <v>11</v>
      </c>
      <c r="Q32" s="11">
        <v>1.1200000000000001</v>
      </c>
      <c r="R32" s="5"/>
    </row>
    <row r="33" spans="1:18" ht="15.75" x14ac:dyDescent="0.25">
      <c r="A33" s="10">
        <v>137</v>
      </c>
      <c r="B33" s="42" t="s">
        <v>48</v>
      </c>
      <c r="C33" s="43"/>
      <c r="D33" s="44"/>
      <c r="E33" s="11">
        <v>200</v>
      </c>
      <c r="F33" s="11">
        <v>11.52</v>
      </c>
      <c r="G33" s="11">
        <v>12.66</v>
      </c>
      <c r="H33" s="11">
        <v>4.88</v>
      </c>
      <c r="I33" s="11">
        <v>180</v>
      </c>
      <c r="J33" s="11">
        <v>0.04</v>
      </c>
      <c r="K33" s="17">
        <v>0</v>
      </c>
      <c r="L33" s="11">
        <v>0.01</v>
      </c>
      <c r="M33" s="11">
        <v>1.5</v>
      </c>
      <c r="N33" s="11">
        <v>10.14</v>
      </c>
      <c r="O33" s="11">
        <v>129.91</v>
      </c>
      <c r="P33" s="11">
        <v>20.98</v>
      </c>
      <c r="Q33" s="11">
        <v>2.02</v>
      </c>
      <c r="R33" s="5"/>
    </row>
    <row r="34" spans="1:18" ht="15.75" x14ac:dyDescent="0.25">
      <c r="A34" s="10"/>
      <c r="B34" s="42"/>
      <c r="C34" s="43"/>
      <c r="D34" s="44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5"/>
    </row>
    <row r="35" spans="1:18" ht="15.75" x14ac:dyDescent="0.25">
      <c r="A35" s="10">
        <v>245</v>
      </c>
      <c r="B35" s="25" t="s">
        <v>49</v>
      </c>
      <c r="C35" s="15"/>
      <c r="D35" s="15"/>
      <c r="E35" s="11" t="s">
        <v>50</v>
      </c>
      <c r="F35" s="11">
        <v>0.75</v>
      </c>
      <c r="G35" s="11">
        <v>0.08</v>
      </c>
      <c r="H35" s="11">
        <v>20.57</v>
      </c>
      <c r="I35" s="11">
        <v>85</v>
      </c>
      <c r="J35" s="11">
        <v>0.01</v>
      </c>
      <c r="K35" s="11">
        <v>1.01</v>
      </c>
      <c r="L35" s="11">
        <v>0.01</v>
      </c>
      <c r="M35" s="11">
        <v>0.1</v>
      </c>
      <c r="N35" s="11">
        <v>11.12</v>
      </c>
      <c r="O35" s="11">
        <v>15.14</v>
      </c>
      <c r="P35" s="11">
        <v>1.44</v>
      </c>
      <c r="Q35" s="11">
        <v>0.2</v>
      </c>
      <c r="R35" s="5"/>
    </row>
    <row r="36" spans="1:18" ht="15.75" x14ac:dyDescent="0.25">
      <c r="A36" s="10"/>
      <c r="B36" s="42" t="s">
        <v>24</v>
      </c>
      <c r="C36" s="43"/>
      <c r="D36" s="44"/>
      <c r="E36" s="11">
        <v>60</v>
      </c>
      <c r="F36" s="11">
        <v>6.8</v>
      </c>
      <c r="G36" s="11">
        <v>1.28</v>
      </c>
      <c r="H36" s="11">
        <v>29.6</v>
      </c>
      <c r="I36" s="11">
        <v>158</v>
      </c>
      <c r="J36" s="11">
        <v>0.02</v>
      </c>
      <c r="K36" s="11">
        <v>0.4</v>
      </c>
      <c r="L36" s="11">
        <v>0.02</v>
      </c>
      <c r="M36" s="11">
        <v>0.48</v>
      </c>
      <c r="N36" s="11">
        <v>34.4</v>
      </c>
      <c r="O36" s="11">
        <v>71.2</v>
      </c>
      <c r="P36" s="11">
        <v>20</v>
      </c>
      <c r="Q36" s="11">
        <v>0.9</v>
      </c>
      <c r="R36" s="5"/>
    </row>
    <row r="37" spans="1:18" ht="15.75" x14ac:dyDescent="0.25">
      <c r="A37" s="10"/>
      <c r="B37" s="45" t="s">
        <v>37</v>
      </c>
      <c r="C37" s="46"/>
      <c r="D37" s="47"/>
      <c r="E37" s="11">
        <v>20</v>
      </c>
      <c r="F37" s="11">
        <v>3.08</v>
      </c>
      <c r="G37" s="11">
        <v>0.56000000000000005</v>
      </c>
      <c r="H37" s="11">
        <v>14.96</v>
      </c>
      <c r="I37" s="11">
        <v>77</v>
      </c>
      <c r="J37" s="11">
        <v>0.02</v>
      </c>
      <c r="K37" s="11">
        <v>0.2</v>
      </c>
      <c r="L37" s="11">
        <v>0.01</v>
      </c>
      <c r="M37" s="11">
        <v>0.42</v>
      </c>
      <c r="N37" s="11">
        <v>13.2</v>
      </c>
      <c r="O37" s="11">
        <v>27.6</v>
      </c>
      <c r="P37" s="11">
        <v>4</v>
      </c>
      <c r="Q37" s="11">
        <v>1.17</v>
      </c>
      <c r="R37" s="5"/>
    </row>
    <row r="38" spans="1:18" ht="15.75" x14ac:dyDescent="0.25">
      <c r="A38" s="10"/>
      <c r="B38" s="48" t="s">
        <v>51</v>
      </c>
      <c r="C38" s="49"/>
      <c r="D38" s="50"/>
      <c r="E38" s="24">
        <v>730</v>
      </c>
      <c r="F38" s="24">
        <v>29.37</v>
      </c>
      <c r="G38" s="24">
        <v>26.89</v>
      </c>
      <c r="H38" s="24">
        <v>105.75</v>
      </c>
      <c r="I38" s="24">
        <v>783</v>
      </c>
      <c r="J38" s="24">
        <v>0.24</v>
      </c>
      <c r="K38" s="24">
        <v>3.76</v>
      </c>
      <c r="L38" s="24">
        <v>0.16</v>
      </c>
      <c r="M38" s="24">
        <v>3.98</v>
      </c>
      <c r="N38" s="24">
        <v>75.55</v>
      </c>
      <c r="O38" s="24">
        <v>366.11</v>
      </c>
      <c r="P38" s="24">
        <v>63.48</v>
      </c>
      <c r="Q38" s="24">
        <v>2.2400000000000002</v>
      </c>
      <c r="R38" s="5"/>
    </row>
    <row r="39" spans="1:18" ht="15.75" x14ac:dyDescent="0.25">
      <c r="A39" s="10"/>
      <c r="B39" s="51" t="s">
        <v>52</v>
      </c>
      <c r="C39" s="52"/>
      <c r="D39" s="5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5"/>
    </row>
    <row r="40" spans="1:18" ht="15.75" x14ac:dyDescent="0.25">
      <c r="A40" s="18">
        <v>268</v>
      </c>
      <c r="B40" s="36" t="s">
        <v>53</v>
      </c>
      <c r="C40" s="37"/>
      <c r="D40" s="38"/>
      <c r="E40" s="19" t="s">
        <v>54</v>
      </c>
      <c r="F40" s="19">
        <v>2.8</v>
      </c>
      <c r="G40" s="19">
        <v>2.5</v>
      </c>
      <c r="H40" s="19">
        <v>9.1</v>
      </c>
      <c r="I40" s="19">
        <v>71</v>
      </c>
      <c r="J40" s="19">
        <v>0.3</v>
      </c>
      <c r="K40" s="19">
        <v>0.02</v>
      </c>
      <c r="L40" s="19">
        <v>0.02</v>
      </c>
      <c r="M40" s="19">
        <v>0.3</v>
      </c>
      <c r="N40" s="19">
        <v>148</v>
      </c>
      <c r="O40" s="19">
        <v>150</v>
      </c>
      <c r="P40" s="19">
        <v>1</v>
      </c>
      <c r="Q40" s="19">
        <v>0.01</v>
      </c>
      <c r="R40" s="20"/>
    </row>
    <row r="41" spans="1:18" ht="15.75" x14ac:dyDescent="0.25">
      <c r="A41" s="10"/>
      <c r="B41" s="39" t="s">
        <v>55</v>
      </c>
      <c r="C41" s="40"/>
      <c r="D41" s="41"/>
      <c r="E41" s="24">
        <v>200</v>
      </c>
      <c r="F41" s="24">
        <f>F40</f>
        <v>2.8</v>
      </c>
      <c r="G41" s="24">
        <f>G40</f>
        <v>2.5</v>
      </c>
      <c r="H41" s="24">
        <f>H40</f>
        <v>9.1</v>
      </c>
      <c r="I41" s="24">
        <f>I40</f>
        <v>71</v>
      </c>
      <c r="J41" s="24">
        <f t="shared" ref="J41:Q41" si="3">J40</f>
        <v>0.3</v>
      </c>
      <c r="K41" s="24">
        <f t="shared" si="3"/>
        <v>0.02</v>
      </c>
      <c r="L41" s="24">
        <f t="shared" si="3"/>
        <v>0.02</v>
      </c>
      <c r="M41" s="24">
        <f t="shared" si="3"/>
        <v>0.3</v>
      </c>
      <c r="N41" s="24">
        <f t="shared" si="3"/>
        <v>148</v>
      </c>
      <c r="O41" s="24">
        <f t="shared" si="3"/>
        <v>150</v>
      </c>
      <c r="P41" s="24">
        <f t="shared" si="3"/>
        <v>1</v>
      </c>
      <c r="Q41" s="24">
        <f t="shared" si="3"/>
        <v>0.01</v>
      </c>
      <c r="R41" s="5"/>
    </row>
    <row r="42" spans="1:18" ht="15.75" x14ac:dyDescent="0.25">
      <c r="A42" s="10"/>
      <c r="B42" s="39" t="s">
        <v>56</v>
      </c>
      <c r="C42" s="40"/>
      <c r="D42" s="41"/>
      <c r="E42" s="24">
        <v>3035</v>
      </c>
      <c r="F42" s="24">
        <f t="shared" ref="F42:Q42" si="4">F12+F16+F25+F29+F38+F41</f>
        <v>105.52999999999999</v>
      </c>
      <c r="G42" s="24">
        <f t="shared" si="4"/>
        <v>101.01</v>
      </c>
      <c r="H42" s="24">
        <f t="shared" si="4"/>
        <v>447.71000000000004</v>
      </c>
      <c r="I42" s="24">
        <f t="shared" si="4"/>
        <v>2932</v>
      </c>
      <c r="J42" s="24">
        <f t="shared" si="4"/>
        <v>1.4200000000000002</v>
      </c>
      <c r="K42" s="24">
        <f t="shared" si="4"/>
        <v>70.38</v>
      </c>
      <c r="L42" s="24">
        <f t="shared" si="4"/>
        <v>0.54</v>
      </c>
      <c r="M42" s="24">
        <f t="shared" si="4"/>
        <v>11.07</v>
      </c>
      <c r="N42" s="24">
        <f t="shared" si="4"/>
        <v>1515.9399999999998</v>
      </c>
      <c r="O42" s="24">
        <f t="shared" si="4"/>
        <v>1632.6799999999998</v>
      </c>
      <c r="P42" s="24">
        <f t="shared" si="4"/>
        <v>378.07000000000005</v>
      </c>
      <c r="Q42" s="24">
        <f t="shared" si="4"/>
        <v>19.940000000000001</v>
      </c>
      <c r="R42" s="5"/>
    </row>
    <row r="43" spans="1:18" ht="15.75" x14ac:dyDescent="0.25">
      <c r="A43" s="34"/>
      <c r="B43" s="5"/>
      <c r="C43" s="5"/>
      <c r="D43" s="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5"/>
    </row>
  </sheetData>
  <mergeCells count="39">
    <mergeCell ref="A1:R1"/>
    <mergeCell ref="A2:A3"/>
    <mergeCell ref="B2:D3"/>
    <mergeCell ref="E2:E3"/>
    <mergeCell ref="J2:M2"/>
    <mergeCell ref="N2:Q2"/>
    <mergeCell ref="B17:D17"/>
    <mergeCell ref="B4:D4"/>
    <mergeCell ref="B5:D5"/>
    <mergeCell ref="B7:D7"/>
    <mergeCell ref="B8:D8"/>
    <mergeCell ref="B9:D9"/>
    <mergeCell ref="B10:D10"/>
    <mergeCell ref="B11:D11"/>
    <mergeCell ref="B12:D12"/>
    <mergeCell ref="B13:D13"/>
    <mergeCell ref="B15:D15"/>
    <mergeCell ref="B16:D16"/>
    <mergeCell ref="B32:D32"/>
    <mergeCell ref="B18:D18"/>
    <mergeCell ref="B19:D19"/>
    <mergeCell ref="B20:D20"/>
    <mergeCell ref="B23:D23"/>
    <mergeCell ref="B24:D24"/>
    <mergeCell ref="B25:D25"/>
    <mergeCell ref="B26:D26"/>
    <mergeCell ref="B28:D28"/>
    <mergeCell ref="B29:D29"/>
    <mergeCell ref="B30:D30"/>
    <mergeCell ref="B31:D31"/>
    <mergeCell ref="B40:D40"/>
    <mergeCell ref="B41:D41"/>
    <mergeCell ref="B42:D42"/>
    <mergeCell ref="B33:D33"/>
    <mergeCell ref="B34:D34"/>
    <mergeCell ref="B36:D36"/>
    <mergeCell ref="B37:D37"/>
    <mergeCell ref="B38:D38"/>
    <mergeCell ref="B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2025-02-05T08:07:01Z</dcterms:modified>
</cp:coreProperties>
</file>