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41" i="1" l="1"/>
  <c r="J41" i="1"/>
  <c r="Q40" i="1"/>
  <c r="P40" i="1"/>
  <c r="O40" i="1"/>
  <c r="N40" i="1"/>
  <c r="M40" i="1"/>
  <c r="L40" i="1"/>
  <c r="K40" i="1"/>
  <c r="J40" i="1"/>
  <c r="I40" i="1"/>
  <c r="H40" i="1"/>
  <c r="G40" i="1"/>
  <c r="F40" i="1"/>
  <c r="Q37" i="1"/>
  <c r="Q41" i="1" s="1"/>
  <c r="P37" i="1"/>
  <c r="P41" i="1" s="1"/>
  <c r="O37" i="1"/>
  <c r="O41" i="1" s="1"/>
  <c r="N37" i="1"/>
  <c r="M37" i="1"/>
  <c r="M41" i="1" s="1"/>
  <c r="L37" i="1"/>
  <c r="L41" i="1" s="1"/>
  <c r="K37" i="1"/>
  <c r="K41" i="1" s="1"/>
  <c r="J37" i="1"/>
  <c r="I37" i="1"/>
  <c r="I41" i="1" s="1"/>
  <c r="H37" i="1"/>
  <c r="H41" i="1" s="1"/>
  <c r="G37" i="1"/>
  <c r="F37" i="1"/>
  <c r="F41" i="1" s="1"/>
  <c r="Q29" i="1"/>
  <c r="P29" i="1"/>
  <c r="O29" i="1"/>
  <c r="N29" i="1"/>
  <c r="M29" i="1"/>
  <c r="L29" i="1"/>
  <c r="K29" i="1"/>
  <c r="J29" i="1"/>
  <c r="I29" i="1"/>
  <c r="H29" i="1"/>
  <c r="G29" i="1"/>
  <c r="F29" i="1"/>
  <c r="Q25" i="1"/>
  <c r="P25" i="1"/>
  <c r="O25" i="1"/>
  <c r="N25" i="1"/>
  <c r="M25" i="1"/>
  <c r="L25" i="1"/>
  <c r="K25" i="1"/>
  <c r="J25" i="1"/>
  <c r="I25" i="1"/>
  <c r="H25" i="1"/>
  <c r="G25" i="1"/>
  <c r="F25" i="1"/>
  <c r="Q16" i="1"/>
  <c r="P16" i="1"/>
  <c r="O16" i="1"/>
  <c r="N16" i="1"/>
  <c r="M16" i="1"/>
  <c r="L16" i="1"/>
  <c r="K16" i="1"/>
  <c r="J16" i="1"/>
  <c r="I16" i="1"/>
  <c r="H16" i="1"/>
  <c r="G16" i="1"/>
  <c r="F16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<sst xmlns="http://schemas.openxmlformats.org/spreadsheetml/2006/main" count="62" uniqueCount="58">
  <si>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</si>
  <si>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</si>
  <si>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</si>
  <si>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</si>
  <si>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</si>
  <si>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</si>
  <si>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</si>
  <si>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</si>
  <si>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</si>
  <si>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</si>
  <si>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</si>
  <si>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</si>
  <si>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</si>
  <si>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</si>
  <si>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</si>
  <si>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</si>
  <si>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</si>
  <si>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</si>
  <si>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</si>
  <si>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</si>
  <si>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</si>
  <si>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Омлет натуральный с сосиской</t>
  </si>
  <si>
    <t>135/6</t>
  </si>
  <si>
    <t>Горошек зеленый консервированный</t>
  </si>
  <si>
    <t xml:space="preserve">Кофейный напиток </t>
  </si>
  <si>
    <t>Хлеб пшеничный 1 сорт</t>
  </si>
  <si>
    <t>Хлеб ржано-пшеничный</t>
  </si>
  <si>
    <t>Всего в Завтрак</t>
  </si>
  <si>
    <t>2-й  Завтрак</t>
  </si>
  <si>
    <t>Фрукты свежие мандарины</t>
  </si>
  <si>
    <t>200/1шт</t>
  </si>
  <si>
    <t>Всего в 2-й завтак</t>
  </si>
  <si>
    <t xml:space="preserve">Обед </t>
  </si>
  <si>
    <t xml:space="preserve">Икра Свекольная </t>
  </si>
  <si>
    <t xml:space="preserve">Рассольник Ленинградский со сметаной  </t>
  </si>
  <si>
    <t>300/10</t>
  </si>
  <si>
    <t>Гуляш из говядины отварной</t>
  </si>
  <si>
    <t>75/75</t>
  </si>
  <si>
    <t xml:space="preserve">Каша вязкая пшеничная              </t>
  </si>
  <si>
    <t xml:space="preserve">Сок фруктовый </t>
  </si>
  <si>
    <t>Всего в обед</t>
  </si>
  <si>
    <t>Полдник</t>
  </si>
  <si>
    <t>Запеканка из творога со сгущенным молоком</t>
  </si>
  <si>
    <t>150/20</t>
  </si>
  <si>
    <t>Молоко витаменизированное</t>
  </si>
  <si>
    <t>Всего  в полдик</t>
  </si>
  <si>
    <t>Ужин</t>
  </si>
  <si>
    <t>53/54</t>
  </si>
  <si>
    <t>Огурцы свежие/соленые в нарезке</t>
  </si>
  <si>
    <t>рагу  из мясо цыпленка бройлерный</t>
  </si>
  <si>
    <t>100/200</t>
  </si>
  <si>
    <t>Кисель из яблок свежих</t>
  </si>
  <si>
    <t>Всего в Ужин</t>
  </si>
  <si>
    <t>2-й Ужин</t>
  </si>
  <si>
    <t>Йогурт 2,5 % жирности</t>
  </si>
  <si>
    <t>Всего в 2-й Ужин</t>
  </si>
  <si>
    <t>Всего в 2 неделю пятница</t>
  </si>
  <si>
    <t>Меню на 2 неделю пятница 07.02.2025г.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</si>
</sst>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sqref="A1:R1"/>
    </sheetView>
  </sheetViews>
  <sheetFormatPr defaultRowHeight="15" x14ac:dyDescent="0.25"/>
  <sheetData>
    <row r="1" spans="1:18" ht="15.75" x14ac:dyDescent="0.25">
      <c r="A1" s="71" t="s">
        <v>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31.5" x14ac:dyDescent="0.25">
      <c r="A2" s="72" t="s">
        <v>0</v>
      </c>
      <c r="B2" s="73" t="s">
        <v>1</v>
      </c>
      <c r="C2" s="74"/>
      <c r="D2" s="75"/>
      <c r="E2" s="1" t="s">
        <v>2</v>
      </c>
      <c r="F2" s="79" t="s">
        <v>3</v>
      </c>
      <c r="G2" s="80"/>
      <c r="H2" s="81"/>
      <c r="I2" s="82" t="s">
        <v>4</v>
      </c>
      <c r="J2" s="79" t="s">
        <v>5</v>
      </c>
      <c r="K2" s="80"/>
      <c r="L2" s="80"/>
      <c r="M2" s="81"/>
      <c r="N2" s="79" t="s">
        <v>6</v>
      </c>
      <c r="O2" s="80"/>
      <c r="P2" s="80"/>
      <c r="Q2" s="81"/>
      <c r="R2" s="2"/>
    </row>
    <row r="3" spans="1:18" ht="15.75" x14ac:dyDescent="0.25">
      <c r="A3" s="72"/>
      <c r="B3" s="76"/>
      <c r="C3" s="77"/>
      <c r="D3" s="78"/>
      <c r="E3" s="3"/>
      <c r="F3" s="4" t="s">
        <v>7</v>
      </c>
      <c r="G3" s="4" t="s">
        <v>8</v>
      </c>
      <c r="H3" s="4" t="s">
        <v>9</v>
      </c>
      <c r="I3" s="83"/>
      <c r="J3" s="5" t="s">
        <v>10</v>
      </c>
      <c r="K3" s="5" t="s">
        <v>11</v>
      </c>
      <c r="L3" s="5" t="s">
        <v>12</v>
      </c>
      <c r="M3" s="6" t="s">
        <v>13</v>
      </c>
      <c r="N3" s="7" t="s">
        <v>14</v>
      </c>
      <c r="O3" s="5" t="s">
        <v>15</v>
      </c>
      <c r="P3" s="5" t="s">
        <v>16</v>
      </c>
      <c r="Q3" s="6" t="s">
        <v>17</v>
      </c>
      <c r="R3" s="2"/>
    </row>
    <row r="4" spans="1:18" ht="15.75" x14ac:dyDescent="0.25">
      <c r="A4" s="8">
        <v>1</v>
      </c>
      <c r="B4" s="68">
        <v>2</v>
      </c>
      <c r="C4" s="69"/>
      <c r="D4" s="70"/>
      <c r="E4" s="9">
        <v>3</v>
      </c>
      <c r="F4" s="9">
        <v>4</v>
      </c>
      <c r="G4" s="9">
        <v>5</v>
      </c>
      <c r="H4" s="9">
        <v>6</v>
      </c>
      <c r="I4" s="10">
        <v>7</v>
      </c>
      <c r="J4" s="9">
        <v>8</v>
      </c>
      <c r="K4" s="9">
        <v>9</v>
      </c>
      <c r="L4" s="9">
        <v>10</v>
      </c>
      <c r="M4" s="11">
        <v>11</v>
      </c>
      <c r="N4" s="9">
        <v>12</v>
      </c>
      <c r="O4" s="9">
        <v>13</v>
      </c>
      <c r="P4" s="9">
        <v>14</v>
      </c>
      <c r="Q4" s="12">
        <v>15</v>
      </c>
      <c r="R4" s="2"/>
    </row>
    <row r="5" spans="1:18" ht="15.75" x14ac:dyDescent="0.25">
      <c r="A5" s="8"/>
      <c r="B5" s="35" t="s">
        <v>18</v>
      </c>
      <c r="C5" s="36"/>
      <c r="D5" s="3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"/>
    </row>
    <row r="6" spans="1:18" ht="15.75" x14ac:dyDescent="0.25">
      <c r="A6" s="8">
        <v>10</v>
      </c>
      <c r="B6" s="44" t="s">
        <v>19</v>
      </c>
      <c r="C6" s="45"/>
      <c r="D6" s="46"/>
      <c r="E6" s="9">
        <v>10</v>
      </c>
      <c r="F6" s="9">
        <v>7.0000000000000007E-2</v>
      </c>
      <c r="G6" s="13">
        <v>6.86</v>
      </c>
      <c r="H6" s="9">
        <v>0.09</v>
      </c>
      <c r="I6" s="9">
        <v>62</v>
      </c>
      <c r="J6" s="14">
        <v>0</v>
      </c>
      <c r="K6" s="14">
        <v>0</v>
      </c>
      <c r="L6" s="9">
        <v>7.0000000000000007E-2</v>
      </c>
      <c r="M6" s="9">
        <v>0.1</v>
      </c>
      <c r="N6" s="9">
        <v>1.58</v>
      </c>
      <c r="O6" s="9">
        <v>2.2599999999999998</v>
      </c>
      <c r="P6" s="9">
        <v>0.03</v>
      </c>
      <c r="Q6" s="9">
        <v>0.01</v>
      </c>
      <c r="R6" s="2"/>
    </row>
    <row r="7" spans="1:18" ht="15.75" x14ac:dyDescent="0.25">
      <c r="A7" s="8">
        <v>11</v>
      </c>
      <c r="B7" s="44" t="s">
        <v>20</v>
      </c>
      <c r="C7" s="45"/>
      <c r="D7" s="46"/>
      <c r="E7" s="9">
        <v>15</v>
      </c>
      <c r="F7" s="9">
        <v>3.9</v>
      </c>
      <c r="G7" s="9">
        <v>3.98</v>
      </c>
      <c r="H7" s="14">
        <v>0</v>
      </c>
      <c r="I7" s="9">
        <v>51</v>
      </c>
      <c r="J7" s="14">
        <v>0</v>
      </c>
      <c r="K7" s="9">
        <v>0.02</v>
      </c>
      <c r="L7" s="9">
        <v>0.05</v>
      </c>
      <c r="M7" s="9">
        <v>0.02</v>
      </c>
      <c r="N7" s="9">
        <v>105</v>
      </c>
      <c r="O7" s="9">
        <v>60</v>
      </c>
      <c r="P7" s="14">
        <v>100</v>
      </c>
      <c r="Q7" s="9">
        <v>0.2</v>
      </c>
      <c r="R7" s="2"/>
    </row>
    <row r="8" spans="1:18" ht="15.75" x14ac:dyDescent="0.25">
      <c r="A8" s="8">
        <v>146</v>
      </c>
      <c r="B8" s="44" t="s">
        <v>21</v>
      </c>
      <c r="C8" s="45"/>
      <c r="D8" s="46"/>
      <c r="E8" s="9" t="s">
        <v>22</v>
      </c>
      <c r="F8" s="9">
        <v>14.46</v>
      </c>
      <c r="G8" s="9">
        <v>26.3</v>
      </c>
      <c r="H8" s="9">
        <v>2.58</v>
      </c>
      <c r="I8" s="9">
        <v>304</v>
      </c>
      <c r="J8" s="9">
        <v>0.12</v>
      </c>
      <c r="K8" s="9">
        <v>0.24</v>
      </c>
      <c r="L8" s="9">
        <v>276.8</v>
      </c>
      <c r="M8" s="9">
        <v>0.7</v>
      </c>
      <c r="N8" s="9">
        <v>104.96</v>
      </c>
      <c r="O8" s="9">
        <v>236.36</v>
      </c>
      <c r="P8" s="9">
        <v>20.7</v>
      </c>
      <c r="Q8" s="9">
        <v>2.5</v>
      </c>
      <c r="R8" s="2"/>
    </row>
    <row r="9" spans="1:18" ht="15.75" x14ac:dyDescent="0.25">
      <c r="A9" s="15">
        <v>205</v>
      </c>
      <c r="B9" s="47" t="s">
        <v>23</v>
      </c>
      <c r="C9" s="48"/>
      <c r="D9" s="49"/>
      <c r="E9" s="9">
        <v>100</v>
      </c>
      <c r="F9" s="9">
        <v>0.62</v>
      </c>
      <c r="G9" s="9">
        <v>0.4</v>
      </c>
      <c r="H9" s="9">
        <v>1.3</v>
      </c>
      <c r="I9" s="9">
        <v>8</v>
      </c>
      <c r="J9" s="9">
        <v>0.01</v>
      </c>
      <c r="K9" s="9">
        <v>2</v>
      </c>
      <c r="L9" s="9">
        <v>0.3</v>
      </c>
      <c r="M9" s="14">
        <v>0.38</v>
      </c>
      <c r="N9" s="9">
        <v>4</v>
      </c>
      <c r="O9" s="9">
        <v>62</v>
      </c>
      <c r="P9" s="9">
        <v>17</v>
      </c>
      <c r="Q9" s="9">
        <v>0.7</v>
      </c>
      <c r="R9" s="2"/>
    </row>
    <row r="10" spans="1:18" ht="15.75" x14ac:dyDescent="0.25">
      <c r="A10" s="8">
        <v>264</v>
      </c>
      <c r="B10" s="16" t="s">
        <v>24</v>
      </c>
      <c r="C10" s="17"/>
      <c r="D10" s="18"/>
      <c r="E10" s="9">
        <v>200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2"/>
    </row>
    <row r="11" spans="1:18" ht="15.75" x14ac:dyDescent="0.25">
      <c r="A11" s="8"/>
      <c r="B11" s="44" t="s">
        <v>25</v>
      </c>
      <c r="C11" s="45"/>
      <c r="D11" s="46"/>
      <c r="E11" s="9">
        <v>60</v>
      </c>
      <c r="F11" s="9">
        <v>6.8</v>
      </c>
      <c r="G11" s="9">
        <v>1.28</v>
      </c>
      <c r="H11" s="9">
        <v>29.6</v>
      </c>
      <c r="I11" s="9">
        <v>158</v>
      </c>
      <c r="J11" s="9">
        <v>0.02</v>
      </c>
      <c r="K11" s="9">
        <v>0.4</v>
      </c>
      <c r="L11" s="9">
        <v>0.02</v>
      </c>
      <c r="M11" s="9">
        <v>0.48</v>
      </c>
      <c r="N11" s="9">
        <v>34.4</v>
      </c>
      <c r="O11" s="9">
        <v>71.2</v>
      </c>
      <c r="P11" s="9">
        <v>20</v>
      </c>
      <c r="Q11" s="9">
        <v>0.9</v>
      </c>
      <c r="R11" s="2"/>
    </row>
    <row r="12" spans="1:18" ht="15.75" x14ac:dyDescent="0.25">
      <c r="A12" s="8"/>
      <c r="B12" s="47" t="s">
        <v>26</v>
      </c>
      <c r="C12" s="48"/>
      <c r="D12" s="49"/>
      <c r="E12" s="9">
        <v>50</v>
      </c>
      <c r="F12" s="9">
        <v>2.13</v>
      </c>
      <c r="G12" s="9">
        <v>0.56000000000000005</v>
      </c>
      <c r="H12" s="9">
        <v>13.11</v>
      </c>
      <c r="I12" s="9">
        <v>66</v>
      </c>
      <c r="J12" s="9">
        <v>0.03</v>
      </c>
      <c r="K12" s="9">
        <v>0.06</v>
      </c>
      <c r="L12" s="9">
        <v>0</v>
      </c>
      <c r="M12" s="9">
        <v>0.66</v>
      </c>
      <c r="N12" s="9">
        <v>10.6</v>
      </c>
      <c r="O12" s="9">
        <v>47.4</v>
      </c>
      <c r="P12" s="9">
        <v>14.1</v>
      </c>
      <c r="Q12" s="9">
        <v>1.17</v>
      </c>
      <c r="R12" s="2"/>
    </row>
    <row r="13" spans="1:18" ht="15.75" x14ac:dyDescent="0.25">
      <c r="A13" s="8"/>
      <c r="B13" s="41" t="s">
        <v>27</v>
      </c>
      <c r="C13" s="42"/>
      <c r="D13" s="43"/>
      <c r="E13" s="19">
        <v>575</v>
      </c>
      <c r="F13" s="19">
        <f>SUM(F6:F12)</f>
        <v>27.98</v>
      </c>
      <c r="G13" s="19">
        <f t="shared" ref="G13:Q13" si="0">SUM(G6:G12)</f>
        <v>39.380000000000003</v>
      </c>
      <c r="H13" s="19">
        <f t="shared" si="0"/>
        <v>46.68</v>
      </c>
      <c r="I13" s="19">
        <f t="shared" si="0"/>
        <v>649</v>
      </c>
      <c r="J13" s="19">
        <f t="shared" si="0"/>
        <v>0.18</v>
      </c>
      <c r="K13" s="19">
        <f t="shared" si="0"/>
        <v>2.7199999999999998</v>
      </c>
      <c r="L13" s="19">
        <f t="shared" si="0"/>
        <v>277.24</v>
      </c>
      <c r="M13" s="19">
        <f t="shared" si="0"/>
        <v>2.34</v>
      </c>
      <c r="N13" s="19">
        <f t="shared" si="0"/>
        <v>260.54000000000002</v>
      </c>
      <c r="O13" s="19">
        <f t="shared" si="0"/>
        <v>479.21999999999997</v>
      </c>
      <c r="P13" s="19">
        <f t="shared" si="0"/>
        <v>171.83</v>
      </c>
      <c r="Q13" s="19">
        <f t="shared" si="0"/>
        <v>5.48</v>
      </c>
      <c r="R13" s="2"/>
    </row>
    <row r="14" spans="1:18" ht="15.75" x14ac:dyDescent="0.25">
      <c r="A14" s="8"/>
      <c r="B14" s="35" t="s">
        <v>28</v>
      </c>
      <c r="C14" s="36"/>
      <c r="D14" s="37"/>
      <c r="E14" s="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"/>
    </row>
    <row r="15" spans="1:18" ht="15.75" x14ac:dyDescent="0.25">
      <c r="A15" s="8">
        <v>231</v>
      </c>
      <c r="B15" s="20" t="s">
        <v>29</v>
      </c>
      <c r="C15" s="21"/>
      <c r="D15" s="21"/>
      <c r="E15" s="9" t="s">
        <v>30</v>
      </c>
      <c r="F15" s="9">
        <v>0.86</v>
      </c>
      <c r="G15" s="9">
        <v>0.19</v>
      </c>
      <c r="H15" s="9">
        <v>7.37</v>
      </c>
      <c r="I15" s="9">
        <v>35</v>
      </c>
      <c r="J15" s="9">
        <v>0.03</v>
      </c>
      <c r="K15" s="9">
        <v>20</v>
      </c>
      <c r="L15" s="9">
        <v>0.03</v>
      </c>
      <c r="M15" s="9">
        <v>0.4</v>
      </c>
      <c r="N15" s="9">
        <v>20.6</v>
      </c>
      <c r="O15" s="9">
        <v>10.7</v>
      </c>
      <c r="P15" s="9">
        <v>11.7</v>
      </c>
      <c r="Q15" s="9">
        <v>0.27</v>
      </c>
      <c r="R15" s="22"/>
    </row>
    <row r="16" spans="1:18" ht="15.75" x14ac:dyDescent="0.25">
      <c r="A16" s="8"/>
      <c r="B16" s="41" t="s">
        <v>31</v>
      </c>
      <c r="C16" s="42"/>
      <c r="D16" s="43"/>
      <c r="E16" s="19">
        <v>200</v>
      </c>
      <c r="F16" s="19">
        <f>SUM(F15:F15)</f>
        <v>0.86</v>
      </c>
      <c r="G16" s="19">
        <f t="shared" ref="G16:Q16" si="1">SUM(G15:G15)</f>
        <v>0.19</v>
      </c>
      <c r="H16" s="19">
        <f t="shared" si="1"/>
        <v>7.37</v>
      </c>
      <c r="I16" s="19">
        <f t="shared" si="1"/>
        <v>35</v>
      </c>
      <c r="J16" s="19">
        <f t="shared" si="1"/>
        <v>0.03</v>
      </c>
      <c r="K16" s="19">
        <f t="shared" si="1"/>
        <v>20</v>
      </c>
      <c r="L16" s="19">
        <f t="shared" si="1"/>
        <v>0.03</v>
      </c>
      <c r="M16" s="19">
        <f t="shared" si="1"/>
        <v>0.4</v>
      </c>
      <c r="N16" s="19">
        <f t="shared" si="1"/>
        <v>20.6</v>
      </c>
      <c r="O16" s="19">
        <f t="shared" si="1"/>
        <v>10.7</v>
      </c>
      <c r="P16" s="19">
        <f t="shared" si="1"/>
        <v>11.7</v>
      </c>
      <c r="Q16" s="19">
        <f t="shared" si="1"/>
        <v>0.27</v>
      </c>
      <c r="R16" s="2"/>
    </row>
    <row r="17" spans="1:18" ht="15.75" x14ac:dyDescent="0.25">
      <c r="A17" s="8"/>
      <c r="B17" s="35" t="s">
        <v>32</v>
      </c>
      <c r="C17" s="36"/>
      <c r="D17" s="37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2"/>
    </row>
    <row r="18" spans="1:18" ht="15.75" x14ac:dyDescent="0.25">
      <c r="A18" s="8">
        <v>58</v>
      </c>
      <c r="B18" s="44" t="s">
        <v>33</v>
      </c>
      <c r="C18" s="45"/>
      <c r="D18" s="46"/>
      <c r="E18" s="9">
        <v>100</v>
      </c>
      <c r="F18" s="9">
        <v>1.42</v>
      </c>
      <c r="G18" s="9">
        <v>6.02</v>
      </c>
      <c r="H18" s="9">
        <v>6.27</v>
      </c>
      <c r="I18" s="9">
        <v>85</v>
      </c>
      <c r="J18" s="9">
        <v>0.03</v>
      </c>
      <c r="K18" s="9">
        <v>5.96</v>
      </c>
      <c r="L18" s="9">
        <v>0</v>
      </c>
      <c r="M18" s="9">
        <v>2.72</v>
      </c>
      <c r="N18" s="9">
        <v>30.72</v>
      </c>
      <c r="O18" s="9">
        <v>39.49</v>
      </c>
      <c r="P18" s="9">
        <v>18.62</v>
      </c>
      <c r="Q18" s="9">
        <v>1.05</v>
      </c>
      <c r="R18" s="2"/>
    </row>
    <row r="19" spans="1:18" ht="15.75" x14ac:dyDescent="0.25">
      <c r="A19" s="8">
        <v>72</v>
      </c>
      <c r="B19" s="47" t="s">
        <v>34</v>
      </c>
      <c r="C19" s="48"/>
      <c r="D19" s="49"/>
      <c r="E19" s="9" t="s">
        <v>35</v>
      </c>
      <c r="F19" s="9">
        <v>1.85</v>
      </c>
      <c r="G19" s="9">
        <v>3.61</v>
      </c>
      <c r="H19" s="9">
        <v>8.73</v>
      </c>
      <c r="I19" s="9">
        <v>75</v>
      </c>
      <c r="J19" s="9">
        <v>0.06</v>
      </c>
      <c r="K19" s="9">
        <v>14.11</v>
      </c>
      <c r="L19" s="9">
        <v>0.01</v>
      </c>
      <c r="M19" s="9">
        <v>0.8</v>
      </c>
      <c r="N19" s="9">
        <v>38.76</v>
      </c>
      <c r="O19" s="9">
        <v>43.89</v>
      </c>
      <c r="P19" s="9">
        <v>19.72</v>
      </c>
      <c r="Q19" s="9">
        <v>0.74</v>
      </c>
      <c r="R19" s="2"/>
    </row>
    <row r="20" spans="1:18" ht="15.75" x14ac:dyDescent="0.25">
      <c r="A20" s="8">
        <v>175</v>
      </c>
      <c r="B20" s="47" t="s">
        <v>36</v>
      </c>
      <c r="C20" s="48"/>
      <c r="D20" s="49"/>
      <c r="E20" s="9" t="s">
        <v>37</v>
      </c>
      <c r="F20" s="9">
        <v>14.51</v>
      </c>
      <c r="G20" s="9">
        <v>14.6</v>
      </c>
      <c r="H20" s="9">
        <v>3.58</v>
      </c>
      <c r="I20" s="9">
        <v>204</v>
      </c>
      <c r="J20" s="9">
        <v>0.05</v>
      </c>
      <c r="K20" s="9">
        <v>1.23</v>
      </c>
      <c r="L20" s="9">
        <v>0.01</v>
      </c>
      <c r="M20" s="9">
        <v>0.4</v>
      </c>
      <c r="N20" s="9">
        <v>10.87</v>
      </c>
      <c r="O20" s="9">
        <v>141.38</v>
      </c>
      <c r="P20" s="9">
        <v>6.76</v>
      </c>
      <c r="Q20" s="9">
        <v>1.1000000000000001</v>
      </c>
      <c r="R20" s="2"/>
    </row>
    <row r="21" spans="1:18" ht="15.75" x14ac:dyDescent="0.25">
      <c r="A21" s="8">
        <v>114</v>
      </c>
      <c r="B21" s="47" t="s">
        <v>38</v>
      </c>
      <c r="C21" s="48"/>
      <c r="D21" s="49"/>
      <c r="E21" s="9">
        <v>200</v>
      </c>
      <c r="F21" s="9">
        <v>6.53</v>
      </c>
      <c r="G21" s="9">
        <v>5.49</v>
      </c>
      <c r="H21" s="9">
        <v>34.35</v>
      </c>
      <c r="I21" s="9">
        <v>213</v>
      </c>
      <c r="J21" s="9">
        <v>0.13</v>
      </c>
      <c r="K21" s="9">
        <v>0.15</v>
      </c>
      <c r="L21" s="9">
        <v>0.01</v>
      </c>
      <c r="M21" s="9">
        <v>1</v>
      </c>
      <c r="N21" s="9">
        <v>1.1100000000000001</v>
      </c>
      <c r="O21" s="9">
        <v>120</v>
      </c>
      <c r="P21" s="9">
        <v>0.03</v>
      </c>
      <c r="Q21" s="9">
        <v>0.01</v>
      </c>
      <c r="R21" s="2"/>
    </row>
    <row r="22" spans="1:18" ht="15.75" x14ac:dyDescent="0.25">
      <c r="A22" s="9">
        <v>271</v>
      </c>
      <c r="B22" s="47" t="s">
        <v>39</v>
      </c>
      <c r="C22" s="48"/>
      <c r="D22" s="49"/>
      <c r="E22" s="9">
        <v>200</v>
      </c>
      <c r="F22" s="9">
        <v>1.04</v>
      </c>
      <c r="G22" s="14">
        <v>0</v>
      </c>
      <c r="H22" s="9">
        <v>35.26</v>
      </c>
      <c r="I22" s="9">
        <v>120</v>
      </c>
      <c r="J22" s="9">
        <v>0.01</v>
      </c>
      <c r="K22" s="9">
        <v>0.5</v>
      </c>
      <c r="L22" s="9">
        <v>0.02</v>
      </c>
      <c r="M22" s="9">
        <v>0.4</v>
      </c>
      <c r="N22" s="9">
        <v>500.02</v>
      </c>
      <c r="O22" s="9">
        <v>20.61</v>
      </c>
      <c r="P22" s="9">
        <v>30.02</v>
      </c>
      <c r="Q22" s="9">
        <v>10.86</v>
      </c>
      <c r="R22" s="2"/>
    </row>
    <row r="23" spans="1:18" ht="15.75" x14ac:dyDescent="0.25">
      <c r="A23" s="8"/>
      <c r="B23" s="47" t="s">
        <v>26</v>
      </c>
      <c r="C23" s="48"/>
      <c r="D23" s="49"/>
      <c r="E23" s="9">
        <v>50</v>
      </c>
      <c r="F23" s="9">
        <v>5.13</v>
      </c>
      <c r="G23" s="9">
        <v>0.93</v>
      </c>
      <c r="H23" s="9">
        <v>24.93</v>
      </c>
      <c r="I23" s="9">
        <v>128</v>
      </c>
      <c r="J23" s="9">
        <v>0.02</v>
      </c>
      <c r="K23" s="9">
        <v>0.5</v>
      </c>
      <c r="L23" s="9">
        <v>0.02</v>
      </c>
      <c r="M23" s="9">
        <v>0.7</v>
      </c>
      <c r="N23" s="9">
        <v>22</v>
      </c>
      <c r="O23" s="9">
        <v>29.33</v>
      </c>
      <c r="P23" s="9">
        <v>7</v>
      </c>
      <c r="Q23" s="9">
        <v>0.02</v>
      </c>
      <c r="R23" s="2"/>
    </row>
    <row r="24" spans="1:18" ht="15.75" x14ac:dyDescent="0.25">
      <c r="A24" s="8"/>
      <c r="B24" s="20" t="s">
        <v>25</v>
      </c>
      <c r="C24" s="21"/>
      <c r="D24" s="21"/>
      <c r="E24" s="9">
        <v>80</v>
      </c>
      <c r="F24" s="9">
        <v>3.4</v>
      </c>
      <c r="G24" s="9">
        <v>0.64</v>
      </c>
      <c r="H24" s="9">
        <v>14.8</v>
      </c>
      <c r="I24" s="9">
        <v>79</v>
      </c>
      <c r="J24" s="9">
        <v>0.2</v>
      </c>
      <c r="K24" s="9">
        <v>0.2</v>
      </c>
      <c r="L24" s="9">
        <v>0.01</v>
      </c>
      <c r="M24" s="9">
        <v>0.67</v>
      </c>
      <c r="N24" s="9">
        <v>17.2</v>
      </c>
      <c r="O24" s="9">
        <v>50.6</v>
      </c>
      <c r="P24" s="9">
        <v>10</v>
      </c>
      <c r="Q24" s="14">
        <v>16</v>
      </c>
      <c r="R24" s="2"/>
    </row>
    <row r="25" spans="1:18" ht="15.75" x14ac:dyDescent="0.25">
      <c r="A25" s="8"/>
      <c r="B25" s="56" t="s">
        <v>40</v>
      </c>
      <c r="C25" s="57"/>
      <c r="D25" s="58"/>
      <c r="E25" s="19">
        <v>1090</v>
      </c>
      <c r="F25" s="19">
        <f>SUM(F18:F24)</f>
        <v>33.880000000000003</v>
      </c>
      <c r="G25" s="19">
        <f t="shared" ref="G25:Q25" si="2">SUM(G18:G24)</f>
        <v>31.29</v>
      </c>
      <c r="H25" s="19">
        <f t="shared" si="2"/>
        <v>127.92</v>
      </c>
      <c r="I25" s="19">
        <f t="shared" si="2"/>
        <v>904</v>
      </c>
      <c r="J25" s="19">
        <f t="shared" si="2"/>
        <v>0.5</v>
      </c>
      <c r="K25" s="19">
        <f t="shared" si="2"/>
        <v>22.65</v>
      </c>
      <c r="L25" s="19">
        <f t="shared" si="2"/>
        <v>0.08</v>
      </c>
      <c r="M25" s="19">
        <f t="shared" si="2"/>
        <v>6.69</v>
      </c>
      <c r="N25" s="19">
        <f t="shared" si="2"/>
        <v>620.68000000000006</v>
      </c>
      <c r="O25" s="19">
        <f t="shared" si="2"/>
        <v>445.3</v>
      </c>
      <c r="P25" s="19">
        <f t="shared" si="2"/>
        <v>92.15</v>
      </c>
      <c r="Q25" s="19">
        <f t="shared" si="2"/>
        <v>29.78</v>
      </c>
      <c r="R25" s="2"/>
    </row>
    <row r="26" spans="1:18" ht="15.75" x14ac:dyDescent="0.25">
      <c r="A26" s="8"/>
      <c r="B26" s="59" t="s">
        <v>41</v>
      </c>
      <c r="C26" s="60"/>
      <c r="D26" s="61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2"/>
    </row>
    <row r="27" spans="1:18" ht="15.75" x14ac:dyDescent="0.25">
      <c r="A27" s="23">
        <v>150</v>
      </c>
      <c r="B27" s="62" t="s">
        <v>42</v>
      </c>
      <c r="C27" s="63"/>
      <c r="D27" s="64"/>
      <c r="E27" s="24" t="s">
        <v>43</v>
      </c>
      <c r="F27" s="25">
        <v>10.57</v>
      </c>
      <c r="G27" s="25">
        <v>7.57</v>
      </c>
      <c r="H27" s="25">
        <v>8.65</v>
      </c>
      <c r="I27" s="25">
        <v>145</v>
      </c>
      <c r="J27" s="25">
        <v>0.02</v>
      </c>
      <c r="K27" s="25">
        <v>0.13</v>
      </c>
      <c r="L27" s="25">
        <v>0.03</v>
      </c>
      <c r="M27" s="25">
        <v>2</v>
      </c>
      <c r="N27" s="25">
        <v>94.42</v>
      </c>
      <c r="O27" s="25">
        <v>128.66</v>
      </c>
      <c r="P27" s="25">
        <v>13.56</v>
      </c>
      <c r="Q27" s="25">
        <v>0.31</v>
      </c>
      <c r="R27" s="2"/>
    </row>
    <row r="28" spans="1:18" ht="15.75" x14ac:dyDescent="0.25">
      <c r="A28" s="8"/>
      <c r="B28" s="47" t="s">
        <v>44</v>
      </c>
      <c r="C28" s="48"/>
      <c r="D28" s="49"/>
      <c r="E28" s="9">
        <v>200</v>
      </c>
      <c r="F28" s="9">
        <v>5.26</v>
      </c>
      <c r="G28" s="9">
        <v>5.63</v>
      </c>
      <c r="H28" s="9">
        <v>8.5500000000000007</v>
      </c>
      <c r="I28" s="9">
        <v>106</v>
      </c>
      <c r="J28" s="9">
        <v>0.4</v>
      </c>
      <c r="K28" s="9">
        <v>1</v>
      </c>
      <c r="L28" s="9">
        <v>0.1</v>
      </c>
      <c r="M28" s="9">
        <v>0.6</v>
      </c>
      <c r="N28" s="9">
        <v>200.01</v>
      </c>
      <c r="O28" s="9">
        <v>150.6</v>
      </c>
      <c r="P28" s="9">
        <v>20.36</v>
      </c>
      <c r="Q28" s="9">
        <v>0.1</v>
      </c>
      <c r="R28" s="2"/>
    </row>
    <row r="29" spans="1:18" ht="15.75" x14ac:dyDescent="0.25">
      <c r="A29" s="8"/>
      <c r="B29" s="56" t="s">
        <v>45</v>
      </c>
      <c r="C29" s="57"/>
      <c r="D29" s="58"/>
      <c r="E29" s="19">
        <v>370</v>
      </c>
      <c r="F29" s="26">
        <f>F28</f>
        <v>5.26</v>
      </c>
      <c r="G29" s="19">
        <f>G28</f>
        <v>5.63</v>
      </c>
      <c r="H29" s="19">
        <f>H28</f>
        <v>8.5500000000000007</v>
      </c>
      <c r="I29" s="19">
        <f>I28</f>
        <v>106</v>
      </c>
      <c r="J29" s="19">
        <f t="shared" ref="J29:Q29" si="3">J28</f>
        <v>0.4</v>
      </c>
      <c r="K29" s="19">
        <f t="shared" si="3"/>
        <v>1</v>
      </c>
      <c r="L29" s="19">
        <f t="shared" si="3"/>
        <v>0.1</v>
      </c>
      <c r="M29" s="19">
        <f t="shared" si="3"/>
        <v>0.6</v>
      </c>
      <c r="N29" s="19">
        <f t="shared" si="3"/>
        <v>200.01</v>
      </c>
      <c r="O29" s="19">
        <f t="shared" si="3"/>
        <v>150.6</v>
      </c>
      <c r="P29" s="19">
        <f t="shared" si="3"/>
        <v>20.36</v>
      </c>
      <c r="Q29" s="19">
        <f t="shared" si="3"/>
        <v>0.1</v>
      </c>
      <c r="R29" s="2"/>
    </row>
    <row r="30" spans="1:18" ht="15.75" x14ac:dyDescent="0.25">
      <c r="A30" s="8"/>
      <c r="B30" s="65" t="s">
        <v>46</v>
      </c>
      <c r="C30" s="66"/>
      <c r="D30" s="6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2"/>
    </row>
    <row r="31" spans="1:18" ht="15.75" x14ac:dyDescent="0.25">
      <c r="A31" s="8"/>
      <c r="B31" s="44"/>
      <c r="C31" s="45"/>
      <c r="D31" s="46"/>
      <c r="E31" s="9"/>
      <c r="F31" s="9"/>
      <c r="G31" s="9"/>
      <c r="H31" s="9"/>
      <c r="I31" s="9"/>
      <c r="J31" s="14"/>
      <c r="K31" s="14"/>
      <c r="L31" s="9"/>
      <c r="M31" s="9"/>
      <c r="N31" s="9"/>
      <c r="O31" s="9"/>
      <c r="P31" s="9"/>
      <c r="Q31" s="9"/>
      <c r="R31" s="2"/>
    </row>
    <row r="32" spans="1:18" ht="15.75" x14ac:dyDescent="0.25">
      <c r="A32" s="8" t="s">
        <v>47</v>
      </c>
      <c r="B32" s="47" t="s">
        <v>48</v>
      </c>
      <c r="C32" s="48"/>
      <c r="D32" s="49"/>
      <c r="E32" s="9">
        <v>100</v>
      </c>
      <c r="F32" s="9">
        <v>0.66</v>
      </c>
      <c r="G32" s="9">
        <v>0.12</v>
      </c>
      <c r="H32" s="9">
        <v>2.2799999999999998</v>
      </c>
      <c r="I32" s="9">
        <v>13</v>
      </c>
      <c r="J32" s="9">
        <v>0.04</v>
      </c>
      <c r="K32" s="9">
        <v>15</v>
      </c>
      <c r="L32" s="9">
        <v>0.02</v>
      </c>
      <c r="M32" s="9">
        <v>0.05</v>
      </c>
      <c r="N32" s="9">
        <v>8.4</v>
      </c>
      <c r="O32" s="9">
        <v>15.6</v>
      </c>
      <c r="P32" s="9">
        <v>12</v>
      </c>
      <c r="Q32" s="9">
        <v>0.54</v>
      </c>
      <c r="R32" s="27"/>
    </row>
    <row r="33" spans="1:18" ht="15.75" x14ac:dyDescent="0.25">
      <c r="A33" s="15">
        <v>197</v>
      </c>
      <c r="B33" s="50" t="s">
        <v>49</v>
      </c>
      <c r="C33" s="51"/>
      <c r="D33" s="52"/>
      <c r="E33" s="28" t="s">
        <v>50</v>
      </c>
      <c r="F33" s="9">
        <v>27.66</v>
      </c>
      <c r="G33" s="9">
        <v>25.32</v>
      </c>
      <c r="H33" s="9">
        <v>30.53</v>
      </c>
      <c r="I33" s="9">
        <v>495.72</v>
      </c>
      <c r="J33" s="9">
        <v>0.09</v>
      </c>
      <c r="K33" s="14">
        <v>40.200000000000003</v>
      </c>
      <c r="L33" s="9">
        <v>0.01</v>
      </c>
      <c r="M33" s="14">
        <v>0</v>
      </c>
      <c r="N33" s="9">
        <v>13.29</v>
      </c>
      <c r="O33" s="9">
        <v>185.21</v>
      </c>
      <c r="P33" s="9">
        <v>3.56</v>
      </c>
      <c r="Q33" s="9">
        <v>0.01</v>
      </c>
      <c r="R33" s="27"/>
    </row>
    <row r="34" spans="1:18" ht="15.75" x14ac:dyDescent="0.25">
      <c r="A34" s="8">
        <v>244</v>
      </c>
      <c r="B34" s="47" t="s">
        <v>51</v>
      </c>
      <c r="C34" s="48"/>
      <c r="D34" s="49"/>
      <c r="E34" s="9">
        <v>200</v>
      </c>
      <c r="F34" s="14">
        <v>0.75</v>
      </c>
      <c r="G34" s="9">
        <v>0.08</v>
      </c>
      <c r="H34" s="9">
        <v>20.57</v>
      </c>
      <c r="I34" s="9">
        <v>85</v>
      </c>
      <c r="J34" s="9">
        <v>0.01</v>
      </c>
      <c r="K34" s="9">
        <v>1.01</v>
      </c>
      <c r="L34" s="9">
        <v>0.01</v>
      </c>
      <c r="M34" s="9">
        <v>0.1</v>
      </c>
      <c r="N34" s="9">
        <v>11.12</v>
      </c>
      <c r="O34" s="9">
        <v>15.14</v>
      </c>
      <c r="P34" s="9">
        <v>1.44</v>
      </c>
      <c r="Q34" s="9">
        <v>0.2</v>
      </c>
      <c r="R34" s="2"/>
    </row>
    <row r="35" spans="1:18" ht="15.75" x14ac:dyDescent="0.25">
      <c r="A35" s="8"/>
      <c r="B35" s="44" t="s">
        <v>25</v>
      </c>
      <c r="C35" s="45"/>
      <c r="D35" s="46"/>
      <c r="E35" s="9">
        <v>60</v>
      </c>
      <c r="F35" s="9">
        <v>6.8</v>
      </c>
      <c r="G35" s="9">
        <v>1.28</v>
      </c>
      <c r="H35" s="9">
        <v>29.6</v>
      </c>
      <c r="I35" s="9">
        <v>158</v>
      </c>
      <c r="J35" s="9">
        <v>0.02</v>
      </c>
      <c r="K35" s="9">
        <v>0.4</v>
      </c>
      <c r="L35" s="9">
        <v>0.02</v>
      </c>
      <c r="M35" s="9">
        <v>0.48</v>
      </c>
      <c r="N35" s="9">
        <v>34.4</v>
      </c>
      <c r="O35" s="9">
        <v>71.2</v>
      </c>
      <c r="P35" s="9">
        <v>20</v>
      </c>
      <c r="Q35" s="9">
        <v>0.9</v>
      </c>
      <c r="R35" s="2"/>
    </row>
    <row r="36" spans="1:18" ht="15.75" x14ac:dyDescent="0.25">
      <c r="A36" s="8"/>
      <c r="B36" s="53" t="s">
        <v>26</v>
      </c>
      <c r="C36" s="54"/>
      <c r="D36" s="55"/>
      <c r="E36" s="9">
        <v>20</v>
      </c>
      <c r="F36" s="9">
        <v>3.08</v>
      </c>
      <c r="G36" s="9">
        <v>0.56000000000000005</v>
      </c>
      <c r="H36" s="9">
        <v>14.96</v>
      </c>
      <c r="I36" s="9">
        <v>77</v>
      </c>
      <c r="J36" s="9">
        <v>0.01</v>
      </c>
      <c r="K36" s="9">
        <v>0.3</v>
      </c>
      <c r="L36" s="9">
        <v>0.01</v>
      </c>
      <c r="M36" s="9">
        <v>0.42</v>
      </c>
      <c r="N36" s="9">
        <v>13.2</v>
      </c>
      <c r="O36" s="9">
        <v>17.600000000000001</v>
      </c>
      <c r="P36" s="9">
        <v>4</v>
      </c>
      <c r="Q36" s="9">
        <v>1.17</v>
      </c>
      <c r="R36" s="2"/>
    </row>
    <row r="37" spans="1:18" ht="15.75" x14ac:dyDescent="0.25">
      <c r="A37" s="8"/>
      <c r="B37" s="32" t="s">
        <v>52</v>
      </c>
      <c r="C37" s="33"/>
      <c r="D37" s="34"/>
      <c r="E37" s="19">
        <v>680</v>
      </c>
      <c r="F37" s="19">
        <f t="shared" ref="F37:Q37" si="4">SUM(F31:F36)</f>
        <v>38.949999999999996</v>
      </c>
      <c r="G37" s="19">
        <f t="shared" si="4"/>
        <v>27.36</v>
      </c>
      <c r="H37" s="19">
        <f t="shared" si="4"/>
        <v>97.94</v>
      </c>
      <c r="I37" s="19">
        <f t="shared" si="4"/>
        <v>828.72</v>
      </c>
      <c r="J37" s="19">
        <f t="shared" si="4"/>
        <v>0.17</v>
      </c>
      <c r="K37" s="19">
        <f t="shared" si="4"/>
        <v>56.91</v>
      </c>
      <c r="L37" s="19">
        <f t="shared" si="4"/>
        <v>6.9999999999999993E-2</v>
      </c>
      <c r="M37" s="19">
        <f t="shared" si="4"/>
        <v>1.05</v>
      </c>
      <c r="N37" s="19">
        <f t="shared" si="4"/>
        <v>80.41</v>
      </c>
      <c r="O37" s="19">
        <f t="shared" si="4"/>
        <v>304.75</v>
      </c>
      <c r="P37" s="19">
        <f t="shared" si="4"/>
        <v>41</v>
      </c>
      <c r="Q37" s="19">
        <f t="shared" si="4"/>
        <v>2.82</v>
      </c>
      <c r="R37" s="2"/>
    </row>
    <row r="38" spans="1:18" ht="15.75" x14ac:dyDescent="0.25">
      <c r="A38" s="8"/>
      <c r="B38" s="35" t="s">
        <v>53</v>
      </c>
      <c r="C38" s="36"/>
      <c r="D38" s="37"/>
      <c r="E38" s="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"/>
    </row>
    <row r="39" spans="1:18" ht="15.75" x14ac:dyDescent="0.25">
      <c r="A39" s="8">
        <v>268</v>
      </c>
      <c r="B39" s="38" t="s">
        <v>54</v>
      </c>
      <c r="C39" s="39"/>
      <c r="D39" s="40"/>
      <c r="E39" s="25">
        <v>200</v>
      </c>
      <c r="F39" s="9">
        <v>5.6</v>
      </c>
      <c r="G39" s="9">
        <v>6.4</v>
      </c>
      <c r="H39" s="9">
        <v>8.1999999999999993</v>
      </c>
      <c r="I39" s="9">
        <v>112.8</v>
      </c>
      <c r="J39" s="14">
        <v>0</v>
      </c>
      <c r="K39" s="9">
        <v>0.03</v>
      </c>
      <c r="L39" s="14">
        <v>0</v>
      </c>
      <c r="M39" s="9">
        <v>0.2</v>
      </c>
      <c r="N39" s="14">
        <v>124</v>
      </c>
      <c r="O39" s="9">
        <v>92.8</v>
      </c>
      <c r="P39" s="14">
        <v>14</v>
      </c>
      <c r="Q39" s="9">
        <v>0.01</v>
      </c>
      <c r="R39" s="27"/>
    </row>
    <row r="40" spans="1:18" ht="15.75" x14ac:dyDescent="0.25">
      <c r="A40" s="8"/>
      <c r="B40" s="41" t="s">
        <v>55</v>
      </c>
      <c r="C40" s="42"/>
      <c r="D40" s="43"/>
      <c r="E40" s="19">
        <v>200</v>
      </c>
      <c r="F40" s="19">
        <f>F39</f>
        <v>5.6</v>
      </c>
      <c r="G40" s="19">
        <f>G39</f>
        <v>6.4</v>
      </c>
      <c r="H40" s="19">
        <f>H39</f>
        <v>8.1999999999999993</v>
      </c>
      <c r="I40" s="19">
        <f>I39</f>
        <v>112.8</v>
      </c>
      <c r="J40" s="19">
        <f t="shared" ref="J40:Q40" si="5">J39</f>
        <v>0</v>
      </c>
      <c r="K40" s="19">
        <f t="shared" si="5"/>
        <v>0.03</v>
      </c>
      <c r="L40" s="19">
        <f t="shared" si="5"/>
        <v>0</v>
      </c>
      <c r="M40" s="19">
        <f t="shared" si="5"/>
        <v>0.2</v>
      </c>
      <c r="N40" s="19">
        <f t="shared" si="5"/>
        <v>124</v>
      </c>
      <c r="O40" s="19">
        <f t="shared" si="5"/>
        <v>92.8</v>
      </c>
      <c r="P40" s="19">
        <f t="shared" si="5"/>
        <v>14</v>
      </c>
      <c r="Q40" s="19">
        <f t="shared" si="5"/>
        <v>0.01</v>
      </c>
      <c r="R40" s="2"/>
    </row>
    <row r="41" spans="1:18" ht="15.75" x14ac:dyDescent="0.25">
      <c r="A41" s="8"/>
      <c r="B41" s="29" t="s">
        <v>56</v>
      </c>
      <c r="C41" s="21"/>
      <c r="D41" s="21"/>
      <c r="E41" s="19">
        <v>3115</v>
      </c>
      <c r="F41" s="19">
        <f>F37+F40+F29+F25+F16+F13</f>
        <v>112.53</v>
      </c>
      <c r="G41" s="19">
        <v>102.55</v>
      </c>
      <c r="H41" s="19">
        <f t="shared" ref="H41:Q41" si="6">H37+H40+H29+H25+H16+H13</f>
        <v>296.66000000000003</v>
      </c>
      <c r="I41" s="19">
        <f t="shared" si="6"/>
        <v>2635.52</v>
      </c>
      <c r="J41" s="19">
        <f t="shared" si="6"/>
        <v>1.28</v>
      </c>
      <c r="K41" s="19">
        <f t="shared" si="6"/>
        <v>103.31</v>
      </c>
      <c r="L41" s="19">
        <f t="shared" si="6"/>
        <v>277.52</v>
      </c>
      <c r="M41" s="19">
        <f t="shared" si="6"/>
        <v>11.280000000000001</v>
      </c>
      <c r="N41" s="19">
        <f t="shared" si="6"/>
        <v>1306.2399999999998</v>
      </c>
      <c r="O41" s="19">
        <f t="shared" si="6"/>
        <v>1483.3700000000001</v>
      </c>
      <c r="P41" s="19">
        <f t="shared" si="6"/>
        <v>351.03999999999996</v>
      </c>
      <c r="Q41" s="19">
        <f t="shared" si="6"/>
        <v>38.460000000000008</v>
      </c>
      <c r="R41" s="2"/>
    </row>
    <row r="42" spans="1:18" ht="15.75" x14ac:dyDescent="0.25">
      <c r="A42" s="30"/>
      <c r="B42" s="2"/>
      <c r="C42" s="2"/>
      <c r="D42" s="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"/>
    </row>
  </sheetData>
  <mergeCells count="41">
    <mergeCell ref="A1:R1"/>
    <mergeCell ref="A2:A3"/>
    <mergeCell ref="B2:D3"/>
    <mergeCell ref="F2:H2"/>
    <mergeCell ref="I2:I3"/>
    <mergeCell ref="J2:M2"/>
    <mergeCell ref="N2:Q2"/>
    <mergeCell ref="B17:D17"/>
    <mergeCell ref="B4:D4"/>
    <mergeCell ref="B5:D5"/>
    <mergeCell ref="B6:D6"/>
    <mergeCell ref="B7:D7"/>
    <mergeCell ref="B8:D8"/>
    <mergeCell ref="B9:D9"/>
    <mergeCell ref="B11:D11"/>
    <mergeCell ref="B12:D12"/>
    <mergeCell ref="B13:D13"/>
    <mergeCell ref="B14:D14"/>
    <mergeCell ref="B16:D16"/>
    <mergeCell ref="B30:D30"/>
    <mergeCell ref="B18:D18"/>
    <mergeCell ref="B19:D19"/>
    <mergeCell ref="B20:D20"/>
    <mergeCell ref="B21:D21"/>
    <mergeCell ref="B22:D22"/>
    <mergeCell ref="B23:D23"/>
    <mergeCell ref="B25:D25"/>
    <mergeCell ref="B26:D26"/>
    <mergeCell ref="B27:D27"/>
    <mergeCell ref="B28:D28"/>
    <mergeCell ref="B29:D29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36:D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2025-02-05T08:08:39Z</dcterms:modified>
</cp:coreProperties>
</file>