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43" i="1" l="1"/>
  <c r="P43" i="1"/>
  <c r="O43" i="1"/>
  <c r="N43" i="1"/>
  <c r="M43" i="1"/>
  <c r="L43" i="1"/>
  <c r="K43" i="1"/>
  <c r="J43" i="1"/>
  <c r="I43" i="1"/>
  <c r="H43" i="1"/>
  <c r="G43" i="1"/>
  <c r="F43" i="1"/>
  <c r="Q40" i="1"/>
  <c r="P40" i="1"/>
  <c r="O40" i="1"/>
  <c r="N40" i="1"/>
  <c r="M40" i="1"/>
  <c r="L40" i="1"/>
  <c r="K40" i="1"/>
  <c r="J40" i="1"/>
  <c r="I40" i="1"/>
  <c r="H40" i="1"/>
  <c r="G40" i="1"/>
  <c r="F40" i="1"/>
  <c r="Q30" i="1"/>
  <c r="P30" i="1"/>
  <c r="O30" i="1"/>
  <c r="N30" i="1"/>
  <c r="M30" i="1"/>
  <c r="L30" i="1"/>
  <c r="K30" i="1"/>
  <c r="J30" i="1"/>
  <c r="I30" i="1"/>
  <c r="H30" i="1"/>
  <c r="G30" i="1"/>
  <c r="F30" i="1"/>
  <c r="Q26" i="1"/>
  <c r="P26" i="1"/>
  <c r="O26" i="1"/>
  <c r="N26" i="1"/>
  <c r="M26" i="1"/>
  <c r="L26" i="1"/>
  <c r="K26" i="1"/>
  <c r="J26" i="1"/>
  <c r="I26" i="1"/>
  <c r="H26" i="1"/>
  <c r="G26" i="1"/>
  <c r="F26" i="1"/>
  <c r="Q16" i="1"/>
  <c r="P16" i="1"/>
  <c r="O16" i="1"/>
  <c r="N16" i="1"/>
  <c r="M16" i="1"/>
  <c r="L16" i="1"/>
  <c r="K16" i="1"/>
  <c r="J16" i="1"/>
  <c r="I16" i="1"/>
  <c r="H16" i="1"/>
  <c r="G16" i="1"/>
  <c r="F16" i="1"/>
  <c r="Q12" i="1"/>
  <c r="Q44" i="1" s="1"/>
  <c r="P12" i="1"/>
  <c r="P44" i="1" s="1"/>
  <c r="O12" i="1"/>
  <c r="O44" i="1" s="1"/>
  <c r="N12" i="1"/>
  <c r="N44" i="1" s="1"/>
  <c r="M12" i="1"/>
  <c r="M44" i="1" s="1"/>
  <c r="L12" i="1"/>
  <c r="L44" i="1" s="1"/>
  <c r="K12" i="1"/>
  <c r="K44" i="1" s="1"/>
  <c r="J12" i="1"/>
  <c r="J44" i="1" s="1"/>
  <c r="I12" i="1"/>
  <c r="I44" i="1" s="1"/>
  <c r="H12" i="1"/>
  <c r="H44" i="1" s="1"/>
  <c r="G12" i="1"/>
  <c r="G44" i="1" s="1"/>
  <c r="F12" i="1"/>
  <c r="F44" i="1" s="1"/>
</calcChain>
</file>

<file path=xl/sharedStrings.xml><?xml version="1.0" encoding="utf-8"?>
<sst xmlns="http://schemas.openxmlformats.org/spreadsheetml/2006/main" count="66" uniqueCount="61">
  <si>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</si>
  <si>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</si>
  <si>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</si>
  <si>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</si>
  <si>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</si>
  <si>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</si>
  <si>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</si>
  <si>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</si>
  <si>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</si>
  <si>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</si>
  <si>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</si>
  <si>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</si>
  <si>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</si>
  <si>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</si>
  <si>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</si>
  <si>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</si>
  <si>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</si>
  <si>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</si>
  <si>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</si>
  <si>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</si>
  <si>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Каша молочная геркус</t>
  </si>
  <si>
    <t xml:space="preserve">Сыр Российский </t>
  </si>
  <si>
    <t>Чай с сахаром и лимоном</t>
  </si>
  <si>
    <t>200/10/7</t>
  </si>
  <si>
    <t>Хлеб пшеничный 1 сорт</t>
  </si>
  <si>
    <t>Хлеб ржано-пшеничный</t>
  </si>
  <si>
    <t>Всего в Завтрак</t>
  </si>
  <si>
    <t>2-й  Завтрак</t>
  </si>
  <si>
    <t>Конфеты шоколадные</t>
  </si>
  <si>
    <t>Фрукты свежие яблоки</t>
  </si>
  <si>
    <t>200/1шт</t>
  </si>
  <si>
    <t>Всего в 2-й завтак</t>
  </si>
  <si>
    <t xml:space="preserve">Обед </t>
  </si>
  <si>
    <t>53/54</t>
  </si>
  <si>
    <t>Помидоры свежие/соленые в нарезке</t>
  </si>
  <si>
    <t>Суп картофельный с горохом                            250</t>
  </si>
  <si>
    <t xml:space="preserve">Котлета из говядины </t>
  </si>
  <si>
    <t>100/200</t>
  </si>
  <si>
    <t xml:space="preserve">Соус сметанный с томатом </t>
  </si>
  <si>
    <t>14,69,</t>
  </si>
  <si>
    <t xml:space="preserve">Каша вязкая пшеная </t>
  </si>
  <si>
    <t>Компот из сухофруктов</t>
  </si>
  <si>
    <t>Всего в обед</t>
  </si>
  <si>
    <t>Полдик</t>
  </si>
  <si>
    <t>Блины с повидлом</t>
  </si>
  <si>
    <t xml:space="preserve">   150/20</t>
  </si>
  <si>
    <t>Какао с молоком</t>
  </si>
  <si>
    <t>Всего  в полдик</t>
  </si>
  <si>
    <t>Ужин</t>
  </si>
  <si>
    <t>Огурцы свежие/соленые в нарезке</t>
  </si>
  <si>
    <t>Пюре картофельное</t>
  </si>
  <si>
    <t>Рыба тушеная в томате с овощами</t>
  </si>
  <si>
    <t>100/50</t>
  </si>
  <si>
    <t xml:space="preserve">Сок фруктовый </t>
  </si>
  <si>
    <t>Всего в Ужин</t>
  </si>
  <si>
    <t>2-й Ужин</t>
  </si>
  <si>
    <t>Ряженка  фруктовый 2,5% жирности</t>
  </si>
  <si>
    <t xml:space="preserve">   200/1шт</t>
  </si>
  <si>
    <t xml:space="preserve">Всего в 2-й Ужин </t>
  </si>
  <si>
    <t>Всего в 2 неделю суббота</t>
  </si>
  <si>
    <t>Меню на 2 неделю суббота 08.02.2025г.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</si>
</sst>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Fill="1" applyBorder="1"/>
    <xf numFmtId="0" fontId="2" fillId="0" borderId="1" xfId="0" applyFont="1" applyBorder="1"/>
    <xf numFmtId="0" fontId="2" fillId="0" borderId="1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workbookViewId="0">
      <selection activeCell="B15" sqref="B15"/>
    </sheetView>
  </sheetViews>
  <sheetFormatPr defaultRowHeight="15" x14ac:dyDescent="0.25"/>
  <sheetData>
    <row r="1" spans="1:18" ht="15.75" x14ac:dyDescent="0.25">
      <c r="A1" s="72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31.5" x14ac:dyDescent="0.25">
      <c r="A2" s="73" t="s">
        <v>0</v>
      </c>
      <c r="B2" s="74" t="s">
        <v>1</v>
      </c>
      <c r="C2" s="75"/>
      <c r="D2" s="76"/>
      <c r="E2" s="1" t="s">
        <v>2</v>
      </c>
      <c r="F2" s="80" t="s">
        <v>3</v>
      </c>
      <c r="G2" s="81"/>
      <c r="H2" s="82"/>
      <c r="I2" s="83" t="s">
        <v>4</v>
      </c>
      <c r="J2" s="2" t="s">
        <v>5</v>
      </c>
      <c r="K2" s="3"/>
      <c r="L2" s="3"/>
      <c r="M2" s="4"/>
      <c r="N2" s="80" t="s">
        <v>6</v>
      </c>
      <c r="O2" s="81"/>
      <c r="P2" s="81"/>
      <c r="Q2" s="82"/>
      <c r="R2" s="5"/>
    </row>
    <row r="3" spans="1:18" ht="15.75" x14ac:dyDescent="0.25">
      <c r="A3" s="73"/>
      <c r="B3" s="77"/>
      <c r="C3" s="78"/>
      <c r="D3" s="79"/>
      <c r="E3" s="6"/>
      <c r="F3" s="7" t="s">
        <v>7</v>
      </c>
      <c r="G3" s="7" t="s">
        <v>8</v>
      </c>
      <c r="H3" s="7" t="s">
        <v>9</v>
      </c>
      <c r="I3" s="84"/>
      <c r="J3" s="8" t="s">
        <v>10</v>
      </c>
      <c r="K3" s="8" t="s">
        <v>11</v>
      </c>
      <c r="L3" s="8" t="s">
        <v>12</v>
      </c>
      <c r="M3" s="4" t="s">
        <v>13</v>
      </c>
      <c r="N3" s="9" t="s">
        <v>14</v>
      </c>
      <c r="O3" s="8" t="s">
        <v>15</v>
      </c>
      <c r="P3" s="8" t="s">
        <v>16</v>
      </c>
      <c r="Q3" s="4" t="s">
        <v>17</v>
      </c>
      <c r="R3" s="5"/>
    </row>
    <row r="4" spans="1:18" ht="15.75" x14ac:dyDescent="0.25">
      <c r="A4" s="10">
        <v>1</v>
      </c>
      <c r="B4" s="69">
        <v>2</v>
      </c>
      <c r="C4" s="70"/>
      <c r="D4" s="71"/>
      <c r="E4" s="11">
        <v>3</v>
      </c>
      <c r="F4" s="11">
        <v>4</v>
      </c>
      <c r="G4" s="11">
        <v>5</v>
      </c>
      <c r="H4" s="11">
        <v>6</v>
      </c>
      <c r="I4" s="12">
        <v>7</v>
      </c>
      <c r="J4" s="11">
        <v>8</v>
      </c>
      <c r="K4" s="11">
        <v>9</v>
      </c>
      <c r="L4" s="11">
        <v>10</v>
      </c>
      <c r="M4" s="13">
        <v>11</v>
      </c>
      <c r="N4" s="11">
        <v>12</v>
      </c>
      <c r="O4" s="11">
        <v>13</v>
      </c>
      <c r="P4" s="11">
        <v>14</v>
      </c>
      <c r="Q4" s="14">
        <v>15</v>
      </c>
      <c r="R4" s="5"/>
    </row>
    <row r="5" spans="1:18" ht="15.75" x14ac:dyDescent="0.25">
      <c r="A5" s="10"/>
      <c r="B5" s="39" t="s">
        <v>18</v>
      </c>
      <c r="C5" s="40"/>
      <c r="D5" s="4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5"/>
    </row>
    <row r="6" spans="1:18" ht="15.75" x14ac:dyDescent="0.25">
      <c r="A6" s="10">
        <v>10</v>
      </c>
      <c r="B6" s="48" t="s">
        <v>19</v>
      </c>
      <c r="C6" s="49"/>
      <c r="D6" s="50"/>
      <c r="E6" s="11">
        <v>10</v>
      </c>
      <c r="F6" s="11">
        <v>7.0000000000000007E-2</v>
      </c>
      <c r="G6" s="15">
        <v>6.86</v>
      </c>
      <c r="H6" s="11">
        <v>0.09</v>
      </c>
      <c r="I6" s="11">
        <v>62</v>
      </c>
      <c r="J6" s="16">
        <v>0</v>
      </c>
      <c r="K6" s="16">
        <v>0</v>
      </c>
      <c r="L6" s="11">
        <v>7.0000000000000007E-2</v>
      </c>
      <c r="M6" s="11">
        <v>0.1</v>
      </c>
      <c r="N6" s="11">
        <v>1.58</v>
      </c>
      <c r="O6" s="11">
        <v>2.2599999999999998</v>
      </c>
      <c r="P6" s="11">
        <v>0.03</v>
      </c>
      <c r="Q6" s="11">
        <v>0.01</v>
      </c>
      <c r="R6" s="5"/>
    </row>
    <row r="7" spans="1:18" ht="15.75" x14ac:dyDescent="0.25">
      <c r="A7" s="10">
        <v>250</v>
      </c>
      <c r="B7" s="48" t="s">
        <v>20</v>
      </c>
      <c r="C7" s="49"/>
      <c r="D7" s="50"/>
      <c r="E7" s="11">
        <v>250</v>
      </c>
      <c r="F7" s="11">
        <v>3.47</v>
      </c>
      <c r="G7" s="11">
        <v>4.0599999999999996</v>
      </c>
      <c r="H7" s="11">
        <v>14.41</v>
      </c>
      <c r="I7" s="11">
        <v>108</v>
      </c>
      <c r="J7" s="11">
        <v>0.04</v>
      </c>
      <c r="K7" s="11">
        <v>0.53</v>
      </c>
      <c r="L7" s="11">
        <v>0.2</v>
      </c>
      <c r="M7" s="11">
        <v>1</v>
      </c>
      <c r="N7" s="11">
        <v>107.76</v>
      </c>
      <c r="O7" s="11">
        <v>95.23</v>
      </c>
      <c r="P7" s="11">
        <v>5.57</v>
      </c>
      <c r="Q7" s="11">
        <v>0.03</v>
      </c>
      <c r="R7" s="5"/>
    </row>
    <row r="8" spans="1:18" ht="15.75" x14ac:dyDescent="0.25">
      <c r="A8" s="10">
        <v>11</v>
      </c>
      <c r="B8" s="57" t="s">
        <v>21</v>
      </c>
      <c r="C8" s="58"/>
      <c r="D8" s="59"/>
      <c r="E8" s="11">
        <v>15</v>
      </c>
      <c r="F8" s="11">
        <v>3.9</v>
      </c>
      <c r="G8" s="11">
        <v>3.98</v>
      </c>
      <c r="H8" s="16">
        <v>2.2999999999999998</v>
      </c>
      <c r="I8" s="11">
        <v>51</v>
      </c>
      <c r="J8" s="11">
        <v>0.04</v>
      </c>
      <c r="K8" s="11">
        <v>0.02</v>
      </c>
      <c r="L8" s="11">
        <v>0.05</v>
      </c>
      <c r="M8" s="11">
        <v>0.02</v>
      </c>
      <c r="N8" s="11">
        <v>105</v>
      </c>
      <c r="O8" s="11">
        <v>60</v>
      </c>
      <c r="P8" s="11">
        <v>9.5</v>
      </c>
      <c r="Q8" s="11">
        <v>0.82</v>
      </c>
      <c r="R8" s="17"/>
    </row>
    <row r="9" spans="1:18" ht="15.75" x14ac:dyDescent="0.25">
      <c r="A9" s="10">
        <v>262</v>
      </c>
      <c r="B9" s="48" t="s">
        <v>22</v>
      </c>
      <c r="C9" s="49"/>
      <c r="D9" s="50"/>
      <c r="E9" s="11" t="s">
        <v>23</v>
      </c>
      <c r="F9" s="11">
        <v>1.41</v>
      </c>
      <c r="G9" s="11">
        <v>1.43</v>
      </c>
      <c r="H9" s="11">
        <v>15</v>
      </c>
      <c r="I9" s="11">
        <v>83</v>
      </c>
      <c r="J9" s="11">
        <v>0.01</v>
      </c>
      <c r="K9" s="11">
        <v>0.26</v>
      </c>
      <c r="L9" s="11">
        <v>0.01</v>
      </c>
      <c r="M9" s="11">
        <v>0.1</v>
      </c>
      <c r="N9" s="11">
        <v>40.26</v>
      </c>
      <c r="O9" s="11">
        <v>20.149999999999999</v>
      </c>
      <c r="P9" s="11">
        <v>52.1</v>
      </c>
      <c r="Q9" s="11">
        <v>11.2</v>
      </c>
      <c r="R9" s="5"/>
    </row>
    <row r="10" spans="1:18" ht="15.75" x14ac:dyDescent="0.25">
      <c r="A10" s="10"/>
      <c r="B10" s="57" t="s">
        <v>24</v>
      </c>
      <c r="C10" s="58"/>
      <c r="D10" s="59"/>
      <c r="E10" s="11">
        <v>60</v>
      </c>
      <c r="F10" s="11">
        <v>6.8</v>
      </c>
      <c r="G10" s="11">
        <v>1.28</v>
      </c>
      <c r="H10" s="11">
        <v>29.6</v>
      </c>
      <c r="I10" s="11">
        <v>158</v>
      </c>
      <c r="J10" s="11">
        <v>0.02</v>
      </c>
      <c r="K10" s="11">
        <v>0.4</v>
      </c>
      <c r="L10" s="11">
        <v>0.02</v>
      </c>
      <c r="M10" s="11">
        <v>0.48</v>
      </c>
      <c r="N10" s="11">
        <v>34.4</v>
      </c>
      <c r="O10" s="11">
        <v>71.2</v>
      </c>
      <c r="P10" s="11">
        <v>20</v>
      </c>
      <c r="Q10" s="11">
        <v>0.9</v>
      </c>
      <c r="R10" s="5"/>
    </row>
    <row r="11" spans="1:18" ht="15.75" x14ac:dyDescent="0.25">
      <c r="A11" s="10"/>
      <c r="B11" s="57" t="s">
        <v>25</v>
      </c>
      <c r="C11" s="58"/>
      <c r="D11" s="59"/>
      <c r="E11" s="11">
        <v>50</v>
      </c>
      <c r="F11" s="11">
        <v>2.13</v>
      </c>
      <c r="G11" s="11">
        <v>0.56000000000000005</v>
      </c>
      <c r="H11" s="11">
        <v>13.11</v>
      </c>
      <c r="I11" s="11">
        <v>66</v>
      </c>
      <c r="J11" s="11">
        <v>0.03</v>
      </c>
      <c r="K11" s="11">
        <v>0.06</v>
      </c>
      <c r="L11" s="11">
        <v>0</v>
      </c>
      <c r="M11" s="11">
        <v>0.66</v>
      </c>
      <c r="N11" s="11">
        <v>10.6</v>
      </c>
      <c r="O11" s="11">
        <v>47.4</v>
      </c>
      <c r="P11" s="11">
        <v>14.1</v>
      </c>
      <c r="Q11" s="11">
        <v>1.17</v>
      </c>
      <c r="R11" s="5"/>
    </row>
    <row r="12" spans="1:18" ht="15.75" x14ac:dyDescent="0.25">
      <c r="A12" s="10"/>
      <c r="B12" s="45" t="s">
        <v>26</v>
      </c>
      <c r="C12" s="46"/>
      <c r="D12" s="47"/>
      <c r="E12" s="18">
        <v>600</v>
      </c>
      <c r="F12" s="18">
        <f>SUM(F6:F11)</f>
        <v>17.779999999999998</v>
      </c>
      <c r="G12" s="18">
        <f t="shared" ref="G12:Q12" si="0">SUM(G6:G11)</f>
        <v>18.170000000000002</v>
      </c>
      <c r="H12" s="18">
        <f t="shared" si="0"/>
        <v>74.510000000000005</v>
      </c>
      <c r="I12" s="18">
        <f t="shared" si="0"/>
        <v>528</v>
      </c>
      <c r="J12" s="18">
        <f t="shared" si="0"/>
        <v>0.14000000000000001</v>
      </c>
      <c r="K12" s="18">
        <f t="shared" si="0"/>
        <v>1.27</v>
      </c>
      <c r="L12" s="18">
        <f t="shared" si="0"/>
        <v>0.35000000000000003</v>
      </c>
      <c r="M12" s="18">
        <f t="shared" si="0"/>
        <v>2.3600000000000003</v>
      </c>
      <c r="N12" s="18">
        <f t="shared" si="0"/>
        <v>299.60000000000002</v>
      </c>
      <c r="O12" s="18">
        <f t="shared" si="0"/>
        <v>296.24</v>
      </c>
      <c r="P12" s="18">
        <f t="shared" si="0"/>
        <v>101.3</v>
      </c>
      <c r="Q12" s="18">
        <f t="shared" si="0"/>
        <v>14.129999999999999</v>
      </c>
      <c r="R12" s="5"/>
    </row>
    <row r="13" spans="1:18" ht="15.75" x14ac:dyDescent="0.25">
      <c r="A13" s="10"/>
      <c r="B13" s="39" t="s">
        <v>27</v>
      </c>
      <c r="C13" s="40"/>
      <c r="D13" s="41"/>
      <c r="E13" s="11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5"/>
    </row>
    <row r="14" spans="1:18" ht="15.75" x14ac:dyDescent="0.25">
      <c r="A14" s="10"/>
      <c r="B14" s="19" t="s">
        <v>28</v>
      </c>
      <c r="C14" s="19"/>
      <c r="D14" s="19"/>
      <c r="E14" s="11">
        <v>30</v>
      </c>
      <c r="F14" s="11">
        <v>1.2</v>
      </c>
      <c r="G14" s="11">
        <v>11.85</v>
      </c>
      <c r="H14" s="11">
        <v>16.260000000000002</v>
      </c>
      <c r="I14" s="11">
        <v>171</v>
      </c>
      <c r="J14" s="16">
        <v>0</v>
      </c>
      <c r="K14" s="16">
        <v>0</v>
      </c>
      <c r="L14" s="11">
        <v>0.02</v>
      </c>
      <c r="M14" s="16">
        <v>0</v>
      </c>
      <c r="N14" s="16">
        <v>0</v>
      </c>
      <c r="O14" s="11">
        <v>28.5</v>
      </c>
      <c r="P14" s="16">
        <v>2.5</v>
      </c>
      <c r="Q14" s="16">
        <v>0.08</v>
      </c>
      <c r="R14" s="5"/>
    </row>
    <row r="15" spans="1:18" ht="15.75" x14ac:dyDescent="0.25">
      <c r="A15" s="10">
        <v>231</v>
      </c>
      <c r="B15" s="20" t="s">
        <v>29</v>
      </c>
      <c r="C15" s="21"/>
      <c r="D15" s="21"/>
      <c r="E15" s="11" t="s">
        <v>30</v>
      </c>
      <c r="F15" s="11">
        <v>0.86</v>
      </c>
      <c r="G15" s="11">
        <v>0.19</v>
      </c>
      <c r="H15" s="11">
        <v>7.37</v>
      </c>
      <c r="I15" s="11">
        <v>35</v>
      </c>
      <c r="J15" s="11">
        <v>0.03</v>
      </c>
      <c r="K15" s="11">
        <v>20</v>
      </c>
      <c r="L15" s="11">
        <v>0.03</v>
      </c>
      <c r="M15" s="11">
        <v>0.4</v>
      </c>
      <c r="N15" s="11">
        <v>20.6</v>
      </c>
      <c r="O15" s="11">
        <v>10.7</v>
      </c>
      <c r="P15" s="11">
        <v>11.7</v>
      </c>
      <c r="Q15" s="11">
        <v>0.27</v>
      </c>
      <c r="R15" s="5"/>
    </row>
    <row r="16" spans="1:18" ht="15.75" x14ac:dyDescent="0.25">
      <c r="A16" s="10"/>
      <c r="B16" s="45" t="s">
        <v>31</v>
      </c>
      <c r="C16" s="46"/>
      <c r="D16" s="47"/>
      <c r="E16" s="18">
        <v>230</v>
      </c>
      <c r="F16" s="18">
        <f>SUM(F14:F15)</f>
        <v>2.06</v>
      </c>
      <c r="G16" s="18">
        <f t="shared" ref="G16:Q16" si="1">SUM(G14:G15)</f>
        <v>12.04</v>
      </c>
      <c r="H16" s="18">
        <f t="shared" si="1"/>
        <v>23.630000000000003</v>
      </c>
      <c r="I16" s="18">
        <f t="shared" si="1"/>
        <v>206</v>
      </c>
      <c r="J16" s="18">
        <f t="shared" si="1"/>
        <v>0.03</v>
      </c>
      <c r="K16" s="18">
        <f t="shared" si="1"/>
        <v>20</v>
      </c>
      <c r="L16" s="18">
        <f t="shared" si="1"/>
        <v>0.05</v>
      </c>
      <c r="M16" s="18">
        <f t="shared" si="1"/>
        <v>0.4</v>
      </c>
      <c r="N16" s="18">
        <f t="shared" si="1"/>
        <v>20.6</v>
      </c>
      <c r="O16" s="18">
        <f t="shared" si="1"/>
        <v>39.200000000000003</v>
      </c>
      <c r="P16" s="18">
        <f t="shared" si="1"/>
        <v>14.2</v>
      </c>
      <c r="Q16" s="18">
        <f t="shared" si="1"/>
        <v>0.35000000000000003</v>
      </c>
      <c r="R16" s="5"/>
    </row>
    <row r="17" spans="1:18" ht="15.75" x14ac:dyDescent="0.25">
      <c r="A17" s="10"/>
      <c r="B17" s="39" t="s">
        <v>32</v>
      </c>
      <c r="C17" s="40"/>
      <c r="D17" s="4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5"/>
    </row>
    <row r="18" spans="1:18" ht="15.75" x14ac:dyDescent="0.25">
      <c r="A18" s="10" t="s">
        <v>33</v>
      </c>
      <c r="B18" s="57" t="s">
        <v>34</v>
      </c>
      <c r="C18" s="58"/>
      <c r="D18" s="59"/>
      <c r="E18" s="11">
        <v>100</v>
      </c>
      <c r="F18" s="11">
        <v>0.92</v>
      </c>
      <c r="G18" s="11">
        <v>3.25</v>
      </c>
      <c r="H18" s="11">
        <v>3.91</v>
      </c>
      <c r="I18" s="11">
        <v>49</v>
      </c>
      <c r="J18" s="11">
        <v>0.02</v>
      </c>
      <c r="K18" s="11">
        <v>1.99</v>
      </c>
      <c r="L18" s="11">
        <v>0.02</v>
      </c>
      <c r="M18" s="11">
        <v>0.48</v>
      </c>
      <c r="N18" s="11">
        <v>10.82</v>
      </c>
      <c r="O18" s="11">
        <v>24.32</v>
      </c>
      <c r="P18" s="11">
        <v>7.1</v>
      </c>
      <c r="Q18" s="11">
        <v>0.33</v>
      </c>
      <c r="R18" s="5"/>
    </row>
    <row r="19" spans="1:18" ht="15.75" x14ac:dyDescent="0.25">
      <c r="A19" s="10">
        <v>78</v>
      </c>
      <c r="B19" s="20" t="s">
        <v>35</v>
      </c>
      <c r="C19" s="21"/>
      <c r="D19" s="21"/>
      <c r="E19" s="11">
        <v>300</v>
      </c>
      <c r="F19" s="11">
        <v>8.75</v>
      </c>
      <c r="G19" s="11">
        <v>6.42</v>
      </c>
      <c r="H19" s="11">
        <v>33.950000000000003</v>
      </c>
      <c r="I19" s="11">
        <v>228.58</v>
      </c>
      <c r="J19" s="11">
        <v>0.32</v>
      </c>
      <c r="K19" s="11">
        <v>21.35</v>
      </c>
      <c r="L19" s="11">
        <v>1.53</v>
      </c>
      <c r="M19" s="11">
        <v>4.28</v>
      </c>
      <c r="N19" s="11">
        <v>61.38</v>
      </c>
      <c r="O19" s="11">
        <v>153.19</v>
      </c>
      <c r="P19" s="11">
        <v>56.04</v>
      </c>
      <c r="Q19" s="11">
        <v>2.83</v>
      </c>
      <c r="R19" s="5"/>
    </row>
    <row r="20" spans="1:18" ht="15.75" x14ac:dyDescent="0.25">
      <c r="A20" s="10">
        <v>182</v>
      </c>
      <c r="B20" s="57" t="s">
        <v>36</v>
      </c>
      <c r="C20" s="58"/>
      <c r="D20" s="59"/>
      <c r="E20" s="11" t="s">
        <v>37</v>
      </c>
      <c r="F20" s="11">
        <v>23.58</v>
      </c>
      <c r="G20" s="11">
        <v>22.32</v>
      </c>
      <c r="H20" s="11">
        <v>23.49</v>
      </c>
      <c r="I20" s="11">
        <v>427.58</v>
      </c>
      <c r="J20" s="11">
        <v>65.63</v>
      </c>
      <c r="K20" s="11">
        <v>9.27</v>
      </c>
      <c r="L20" s="11">
        <v>25.74</v>
      </c>
      <c r="M20" s="11">
        <v>14.34</v>
      </c>
      <c r="N20" s="11">
        <v>48.23</v>
      </c>
      <c r="O20" s="11">
        <v>348.91</v>
      </c>
      <c r="P20" s="11">
        <v>83.63</v>
      </c>
      <c r="Q20" s="11">
        <v>5.27</v>
      </c>
      <c r="R20" s="22"/>
    </row>
    <row r="21" spans="1:18" ht="15.75" x14ac:dyDescent="0.25">
      <c r="A21" s="10">
        <v>223</v>
      </c>
      <c r="B21" s="23" t="s">
        <v>38</v>
      </c>
      <c r="C21" s="24"/>
      <c r="D21" s="25"/>
      <c r="E21" s="11">
        <v>50</v>
      </c>
      <c r="F21" s="11">
        <v>0.78</v>
      </c>
      <c r="G21" s="16">
        <v>2.5</v>
      </c>
      <c r="H21" s="11">
        <v>3.51</v>
      </c>
      <c r="I21" s="11">
        <v>40</v>
      </c>
      <c r="J21" s="11">
        <v>1.4999999999999999E-2</v>
      </c>
      <c r="K21" s="11">
        <v>0.67</v>
      </c>
      <c r="L21" s="11">
        <v>16.899999999999999</v>
      </c>
      <c r="M21" s="11">
        <v>0.15</v>
      </c>
      <c r="N21" s="11">
        <v>14.62</v>
      </c>
      <c r="O21" s="11" t="s">
        <v>39</v>
      </c>
      <c r="P21" s="11">
        <v>0.89</v>
      </c>
      <c r="Q21" s="11">
        <v>0.2</v>
      </c>
      <c r="R21" s="5"/>
    </row>
    <row r="22" spans="1:18" ht="15.75" x14ac:dyDescent="0.25">
      <c r="A22" s="10">
        <v>114</v>
      </c>
      <c r="B22" s="23" t="s">
        <v>40</v>
      </c>
      <c r="C22" s="24"/>
      <c r="D22" s="25"/>
      <c r="E22" s="11">
        <v>200</v>
      </c>
      <c r="F22" s="11"/>
      <c r="G22" s="16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5"/>
    </row>
    <row r="23" spans="1:18" ht="15.75" x14ac:dyDescent="0.25">
      <c r="A23" s="10">
        <v>41</v>
      </c>
      <c r="B23" s="57" t="s">
        <v>41</v>
      </c>
      <c r="C23" s="58"/>
      <c r="D23" s="59"/>
      <c r="E23" s="11">
        <v>200</v>
      </c>
      <c r="F23" s="11">
        <v>0.16</v>
      </c>
      <c r="G23" s="16">
        <v>0</v>
      </c>
      <c r="H23" s="11">
        <v>29</v>
      </c>
      <c r="I23" s="11">
        <v>517</v>
      </c>
      <c r="J23" s="11">
        <v>0.05</v>
      </c>
      <c r="K23" s="11">
        <v>30</v>
      </c>
      <c r="L23" s="11">
        <v>0.03</v>
      </c>
      <c r="M23" s="11">
        <v>0.2</v>
      </c>
      <c r="N23" s="11">
        <v>30.96</v>
      </c>
      <c r="O23" s="11">
        <v>19.8</v>
      </c>
      <c r="P23" s="11">
        <v>16.2</v>
      </c>
      <c r="Q23" s="11">
        <v>4.28</v>
      </c>
      <c r="R23" s="5"/>
    </row>
    <row r="24" spans="1:18" ht="15.75" x14ac:dyDescent="0.25">
      <c r="A24" s="11"/>
      <c r="B24" s="57" t="s">
        <v>24</v>
      </c>
      <c r="C24" s="58"/>
      <c r="D24" s="59"/>
      <c r="E24" s="11">
        <v>80</v>
      </c>
      <c r="F24" s="11">
        <v>3.4</v>
      </c>
      <c r="G24" s="11">
        <v>0.64</v>
      </c>
      <c r="H24" s="11">
        <v>14.8</v>
      </c>
      <c r="I24" s="11">
        <v>79</v>
      </c>
      <c r="J24" s="11">
        <v>0.02</v>
      </c>
      <c r="K24" s="11">
        <v>0.2</v>
      </c>
      <c r="L24" s="11">
        <v>0.01</v>
      </c>
      <c r="M24" s="11">
        <v>0.67</v>
      </c>
      <c r="N24" s="11">
        <v>17.2</v>
      </c>
      <c r="O24" s="11">
        <v>105.6</v>
      </c>
      <c r="P24" s="11">
        <v>10</v>
      </c>
      <c r="Q24" s="16">
        <v>16</v>
      </c>
      <c r="R24" s="5"/>
    </row>
    <row r="25" spans="1:18" ht="15.75" x14ac:dyDescent="0.25">
      <c r="A25" s="10"/>
      <c r="B25" s="57" t="s">
        <v>25</v>
      </c>
      <c r="C25" s="58"/>
      <c r="D25" s="59"/>
      <c r="E25" s="11">
        <v>50</v>
      </c>
      <c r="F25" s="11">
        <v>5.13</v>
      </c>
      <c r="G25" s="11">
        <v>0.93</v>
      </c>
      <c r="H25" s="11">
        <v>24.93</v>
      </c>
      <c r="I25" s="11">
        <v>128</v>
      </c>
      <c r="J25" s="11">
        <v>0.02</v>
      </c>
      <c r="K25" s="11">
        <v>0.5</v>
      </c>
      <c r="L25" s="11">
        <v>0.02</v>
      </c>
      <c r="M25" s="11">
        <v>0.7</v>
      </c>
      <c r="N25" s="11">
        <v>22</v>
      </c>
      <c r="O25" s="11">
        <v>29.33</v>
      </c>
      <c r="P25" s="11">
        <v>7</v>
      </c>
      <c r="Q25" s="11">
        <v>0.02</v>
      </c>
      <c r="R25" s="5"/>
    </row>
    <row r="26" spans="1:18" ht="15.75" x14ac:dyDescent="0.25">
      <c r="A26" s="10"/>
      <c r="B26" s="60" t="s">
        <v>42</v>
      </c>
      <c r="C26" s="61"/>
      <c r="D26" s="62"/>
      <c r="E26" s="18">
        <v>1080</v>
      </c>
      <c r="F26" s="18">
        <f t="shared" ref="F26:Q26" si="2">SUM(F18:F25)</f>
        <v>42.72</v>
      </c>
      <c r="G26" s="18">
        <f t="shared" si="2"/>
        <v>36.06</v>
      </c>
      <c r="H26" s="18">
        <f t="shared" si="2"/>
        <v>133.59</v>
      </c>
      <c r="I26" s="18">
        <f t="shared" si="2"/>
        <v>1469.16</v>
      </c>
      <c r="J26" s="18">
        <f t="shared" si="2"/>
        <v>66.074999999999989</v>
      </c>
      <c r="K26" s="18">
        <f t="shared" si="2"/>
        <v>63.980000000000004</v>
      </c>
      <c r="L26" s="18">
        <f t="shared" si="2"/>
        <v>44.25</v>
      </c>
      <c r="M26" s="18">
        <f t="shared" si="2"/>
        <v>20.82</v>
      </c>
      <c r="N26" s="18">
        <f t="shared" si="2"/>
        <v>205.21</v>
      </c>
      <c r="O26" s="18">
        <f t="shared" si="2"/>
        <v>681.15000000000009</v>
      </c>
      <c r="P26" s="18">
        <f t="shared" si="2"/>
        <v>180.85999999999996</v>
      </c>
      <c r="Q26" s="18">
        <f t="shared" si="2"/>
        <v>28.93</v>
      </c>
      <c r="R26" s="5"/>
    </row>
    <row r="27" spans="1:18" ht="15.75" x14ac:dyDescent="0.25">
      <c r="A27" s="26"/>
      <c r="B27" s="54" t="s">
        <v>43</v>
      </c>
      <c r="C27" s="55"/>
      <c r="D27" s="56"/>
      <c r="E27" s="27"/>
      <c r="F27" s="28"/>
      <c r="G27" s="27"/>
      <c r="H27" s="27"/>
      <c r="I27" s="11"/>
      <c r="J27" s="11"/>
      <c r="K27" s="27"/>
      <c r="L27" s="28"/>
      <c r="M27" s="27"/>
      <c r="N27" s="28"/>
      <c r="O27" s="27"/>
      <c r="P27" s="28"/>
      <c r="Q27" s="27"/>
      <c r="R27" s="5"/>
    </row>
    <row r="28" spans="1:18" ht="15.75" x14ac:dyDescent="0.25">
      <c r="A28" s="10">
        <v>276</v>
      </c>
      <c r="B28" s="57" t="s">
        <v>44</v>
      </c>
      <c r="C28" s="58"/>
      <c r="D28" s="59"/>
      <c r="E28" s="29" t="s">
        <v>45</v>
      </c>
      <c r="F28" s="11">
        <v>6.44</v>
      </c>
      <c r="G28" s="11">
        <v>4.6100000000000003</v>
      </c>
      <c r="H28" s="11">
        <v>43.33</v>
      </c>
      <c r="I28" s="11">
        <v>241</v>
      </c>
      <c r="J28" s="11">
        <v>0.08</v>
      </c>
      <c r="K28" s="11">
        <v>0.08</v>
      </c>
      <c r="L28" s="11">
        <v>0.01</v>
      </c>
      <c r="M28" s="11">
        <v>2.6</v>
      </c>
      <c r="N28" s="11">
        <v>64.22</v>
      </c>
      <c r="O28" s="11">
        <v>84.22</v>
      </c>
      <c r="P28" s="11">
        <v>13.76</v>
      </c>
      <c r="Q28" s="11">
        <v>0.57999999999999996</v>
      </c>
      <c r="R28" s="17"/>
    </row>
    <row r="29" spans="1:18" ht="15.75" x14ac:dyDescent="0.25">
      <c r="A29" s="11">
        <v>266</v>
      </c>
      <c r="B29" s="57" t="s">
        <v>46</v>
      </c>
      <c r="C29" s="58"/>
      <c r="D29" s="59"/>
      <c r="E29" s="11">
        <v>200</v>
      </c>
      <c r="F29" s="11">
        <v>17.71</v>
      </c>
      <c r="G29" s="11">
        <v>17.16</v>
      </c>
      <c r="H29" s="11">
        <v>110</v>
      </c>
      <c r="I29" s="11">
        <v>450</v>
      </c>
      <c r="J29" s="11">
        <v>0.16</v>
      </c>
      <c r="K29" s="11">
        <v>0.6</v>
      </c>
      <c r="L29" s="11">
        <v>7.0000000000000007E-2</v>
      </c>
      <c r="M29" s="11">
        <v>0.6</v>
      </c>
      <c r="N29" s="11">
        <v>339.62</v>
      </c>
      <c r="O29" s="11">
        <v>300.20999999999998</v>
      </c>
      <c r="P29" s="11">
        <v>74.13</v>
      </c>
      <c r="Q29" s="11">
        <v>0.1</v>
      </c>
      <c r="R29" s="5"/>
    </row>
    <row r="30" spans="1:18" ht="15.75" x14ac:dyDescent="0.25">
      <c r="A30" s="10"/>
      <c r="B30" s="60" t="s">
        <v>47</v>
      </c>
      <c r="C30" s="61"/>
      <c r="D30" s="62"/>
      <c r="E30" s="18">
        <v>370</v>
      </c>
      <c r="F30" s="18">
        <f>SUM(F28:F29)</f>
        <v>24.150000000000002</v>
      </c>
      <c r="G30" s="18">
        <f t="shared" ref="G30:Q30" si="3">SUM(G28:G29)</f>
        <v>21.77</v>
      </c>
      <c r="H30" s="18">
        <f t="shared" si="3"/>
        <v>153.32999999999998</v>
      </c>
      <c r="I30" s="18">
        <f t="shared" si="3"/>
        <v>691</v>
      </c>
      <c r="J30" s="18">
        <f t="shared" si="3"/>
        <v>0.24</v>
      </c>
      <c r="K30" s="18">
        <f t="shared" si="3"/>
        <v>0.67999999999999994</v>
      </c>
      <c r="L30" s="18">
        <f t="shared" si="3"/>
        <v>0.08</v>
      </c>
      <c r="M30" s="18">
        <f t="shared" si="3"/>
        <v>3.2</v>
      </c>
      <c r="N30" s="18">
        <f t="shared" si="3"/>
        <v>403.84000000000003</v>
      </c>
      <c r="O30" s="18">
        <f t="shared" si="3"/>
        <v>384.42999999999995</v>
      </c>
      <c r="P30" s="18">
        <f t="shared" si="3"/>
        <v>87.89</v>
      </c>
      <c r="Q30" s="18">
        <f t="shared" si="3"/>
        <v>0.67999999999999994</v>
      </c>
      <c r="R30" s="5"/>
    </row>
    <row r="31" spans="1:18" ht="15.75" x14ac:dyDescent="0.25">
      <c r="A31" s="10"/>
      <c r="B31" s="63" t="s">
        <v>48</v>
      </c>
      <c r="C31" s="64"/>
      <c r="D31" s="6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5"/>
    </row>
    <row r="32" spans="1:18" ht="15.75" x14ac:dyDescent="0.25">
      <c r="A32" s="10" t="s">
        <v>33</v>
      </c>
      <c r="B32" s="66" t="s">
        <v>49</v>
      </c>
      <c r="C32" s="67"/>
      <c r="D32" s="68"/>
      <c r="E32" s="11">
        <v>150</v>
      </c>
      <c r="F32" s="11">
        <v>6.28</v>
      </c>
      <c r="G32" s="11">
        <v>36.78</v>
      </c>
      <c r="H32" s="11">
        <v>14.08</v>
      </c>
      <c r="I32" s="11">
        <v>412</v>
      </c>
      <c r="J32" s="11">
        <v>0.01</v>
      </c>
      <c r="K32" s="11">
        <v>12</v>
      </c>
      <c r="L32" s="16">
        <v>0</v>
      </c>
      <c r="M32" s="16">
        <v>0</v>
      </c>
      <c r="N32" s="11">
        <v>30.6</v>
      </c>
      <c r="O32" s="11">
        <v>20.399999999999999</v>
      </c>
      <c r="P32" s="11">
        <v>10.199999999999999</v>
      </c>
      <c r="Q32" s="11">
        <v>0.78</v>
      </c>
      <c r="R32" s="17"/>
    </row>
    <row r="33" spans="1:18" ht="15.75" x14ac:dyDescent="0.25">
      <c r="A33" s="10"/>
      <c r="B33" s="48"/>
      <c r="C33" s="49"/>
      <c r="D33" s="50"/>
      <c r="E33" s="11"/>
      <c r="F33" s="11"/>
      <c r="G33" s="11"/>
      <c r="H33" s="11"/>
      <c r="I33" s="11"/>
      <c r="J33" s="16"/>
      <c r="K33" s="16"/>
      <c r="L33" s="11"/>
      <c r="M33" s="11"/>
      <c r="N33" s="11"/>
      <c r="O33" s="11"/>
      <c r="P33" s="11"/>
      <c r="Q33" s="11"/>
      <c r="R33" s="5"/>
    </row>
    <row r="34" spans="1:18" ht="15.75" x14ac:dyDescent="0.25">
      <c r="A34" s="10"/>
      <c r="B34" s="21"/>
      <c r="C34" s="21"/>
      <c r="D34" s="2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1:18" ht="15.75" x14ac:dyDescent="0.25">
      <c r="A35" s="10">
        <v>91</v>
      </c>
      <c r="B35" s="48" t="s">
        <v>50</v>
      </c>
      <c r="C35" s="49"/>
      <c r="D35" s="50"/>
      <c r="E35" s="11">
        <v>200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5"/>
    </row>
    <row r="36" spans="1:18" ht="15.75" x14ac:dyDescent="0.25">
      <c r="A36" s="10">
        <v>158</v>
      </c>
      <c r="B36" s="48" t="s">
        <v>51</v>
      </c>
      <c r="C36" s="49"/>
      <c r="D36" s="50"/>
      <c r="E36" s="29" t="s">
        <v>52</v>
      </c>
      <c r="F36" s="11">
        <v>20.36</v>
      </c>
      <c r="G36" s="11">
        <v>13.29</v>
      </c>
      <c r="H36" s="11">
        <v>75.78</v>
      </c>
      <c r="I36" s="11">
        <v>504</v>
      </c>
      <c r="J36" s="11">
        <v>0.16</v>
      </c>
      <c r="K36" s="11">
        <v>0.42</v>
      </c>
      <c r="L36" s="11">
        <v>0.01</v>
      </c>
      <c r="M36" s="11">
        <v>1.2</v>
      </c>
      <c r="N36" s="11">
        <v>29.22</v>
      </c>
      <c r="O36" s="11">
        <v>179.05</v>
      </c>
      <c r="P36" s="11">
        <v>27.06</v>
      </c>
      <c r="Q36" s="11">
        <v>2.91</v>
      </c>
      <c r="R36" s="17"/>
    </row>
    <row r="37" spans="1:18" ht="15.75" x14ac:dyDescent="0.25">
      <c r="A37" s="10">
        <v>271</v>
      </c>
      <c r="B37" s="48" t="s">
        <v>53</v>
      </c>
      <c r="C37" s="49"/>
      <c r="D37" s="50"/>
      <c r="E37" s="11">
        <v>200</v>
      </c>
      <c r="F37" s="11">
        <v>0.75</v>
      </c>
      <c r="G37" s="11">
        <v>0.08</v>
      </c>
      <c r="H37" s="11">
        <v>20.57</v>
      </c>
      <c r="I37" s="11">
        <v>85</v>
      </c>
      <c r="J37" s="11">
        <v>0.01</v>
      </c>
      <c r="K37" s="11">
        <v>1.01</v>
      </c>
      <c r="L37" s="11">
        <v>0.01</v>
      </c>
      <c r="M37" s="11">
        <v>0.1</v>
      </c>
      <c r="N37" s="11">
        <v>11.12</v>
      </c>
      <c r="O37" s="11">
        <v>15.14</v>
      </c>
      <c r="P37" s="11">
        <v>1.44</v>
      </c>
      <c r="Q37" s="11">
        <v>0.2</v>
      </c>
      <c r="R37" s="5"/>
    </row>
    <row r="38" spans="1:18" ht="15.75" x14ac:dyDescent="0.25">
      <c r="A38" s="10"/>
      <c r="B38" s="48" t="s">
        <v>24</v>
      </c>
      <c r="C38" s="49"/>
      <c r="D38" s="50"/>
      <c r="E38" s="11">
        <v>60</v>
      </c>
      <c r="F38" s="11">
        <v>6.8</v>
      </c>
      <c r="G38" s="11">
        <v>1.28</v>
      </c>
      <c r="H38" s="11">
        <v>29.6</v>
      </c>
      <c r="I38" s="11">
        <v>158</v>
      </c>
      <c r="J38" s="11">
        <v>0.02</v>
      </c>
      <c r="K38" s="11">
        <v>0.4</v>
      </c>
      <c r="L38" s="11">
        <v>0.02</v>
      </c>
      <c r="M38" s="11">
        <v>0.48</v>
      </c>
      <c r="N38" s="11">
        <v>34.4</v>
      </c>
      <c r="O38" s="11">
        <v>71.2</v>
      </c>
      <c r="P38" s="11">
        <v>20</v>
      </c>
      <c r="Q38" s="11">
        <v>0.9</v>
      </c>
      <c r="R38" s="5"/>
    </row>
    <row r="39" spans="1:18" ht="15.75" x14ac:dyDescent="0.25">
      <c r="A39" s="10"/>
      <c r="B39" s="51" t="s">
        <v>25</v>
      </c>
      <c r="C39" s="52"/>
      <c r="D39" s="53"/>
      <c r="E39" s="11">
        <v>20</v>
      </c>
      <c r="F39" s="11">
        <v>3.08</v>
      </c>
      <c r="G39" s="11">
        <v>0.56000000000000005</v>
      </c>
      <c r="H39" s="11">
        <v>14.96</v>
      </c>
      <c r="I39" s="11">
        <v>77</v>
      </c>
      <c r="J39" s="11">
        <v>0.02</v>
      </c>
      <c r="K39" s="11">
        <v>0.2</v>
      </c>
      <c r="L39" s="11">
        <v>0.01</v>
      </c>
      <c r="M39" s="11">
        <v>0.42</v>
      </c>
      <c r="N39" s="11">
        <v>13.2</v>
      </c>
      <c r="O39" s="11">
        <v>27.6</v>
      </c>
      <c r="P39" s="11">
        <v>4</v>
      </c>
      <c r="Q39" s="11">
        <v>1.17</v>
      </c>
      <c r="R39" s="5"/>
    </row>
    <row r="40" spans="1:18" ht="15.75" x14ac:dyDescent="0.25">
      <c r="A40" s="10"/>
      <c r="B40" s="36" t="s">
        <v>54</v>
      </c>
      <c r="C40" s="37"/>
      <c r="D40" s="38"/>
      <c r="E40" s="18">
        <v>730</v>
      </c>
      <c r="F40" s="18">
        <f>SUM(F32:F39)</f>
        <v>37.269999999999996</v>
      </c>
      <c r="G40" s="18">
        <f t="shared" ref="G40:Q40" si="4">SUM(G32:G39)</f>
        <v>51.99</v>
      </c>
      <c r="H40" s="18">
        <f t="shared" si="4"/>
        <v>154.99</v>
      </c>
      <c r="I40" s="18">
        <f t="shared" si="4"/>
        <v>1236</v>
      </c>
      <c r="J40" s="18">
        <f t="shared" si="4"/>
        <v>0.22</v>
      </c>
      <c r="K40" s="18">
        <f t="shared" si="4"/>
        <v>14.03</v>
      </c>
      <c r="L40" s="18">
        <f t="shared" si="4"/>
        <v>0.05</v>
      </c>
      <c r="M40" s="18">
        <f t="shared" si="4"/>
        <v>2.2000000000000002</v>
      </c>
      <c r="N40" s="18">
        <f t="shared" si="4"/>
        <v>118.54</v>
      </c>
      <c r="O40" s="18">
        <f t="shared" si="4"/>
        <v>313.39000000000004</v>
      </c>
      <c r="P40" s="18">
        <f t="shared" si="4"/>
        <v>62.699999999999996</v>
      </c>
      <c r="Q40" s="18">
        <f t="shared" si="4"/>
        <v>5.9600000000000009</v>
      </c>
      <c r="R40" s="5"/>
    </row>
    <row r="41" spans="1:18" ht="15.75" x14ac:dyDescent="0.25">
      <c r="A41" s="10"/>
      <c r="B41" s="39" t="s">
        <v>55</v>
      </c>
      <c r="C41" s="40"/>
      <c r="D41" s="41"/>
      <c r="E41" s="11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5"/>
    </row>
    <row r="42" spans="1:18" ht="31.5" x14ac:dyDescent="0.25">
      <c r="A42" s="30">
        <v>268</v>
      </c>
      <c r="B42" s="42" t="s">
        <v>56</v>
      </c>
      <c r="C42" s="43"/>
      <c r="D42" s="44"/>
      <c r="E42" s="31" t="s">
        <v>57</v>
      </c>
      <c r="F42" s="31">
        <v>2.8</v>
      </c>
      <c r="G42" s="31">
        <v>2.5</v>
      </c>
      <c r="H42" s="31">
        <v>9.1</v>
      </c>
      <c r="I42" s="31">
        <v>71</v>
      </c>
      <c r="J42" s="31">
        <v>0.3</v>
      </c>
      <c r="K42" s="31">
        <v>0.02</v>
      </c>
      <c r="L42" s="31">
        <v>0.02</v>
      </c>
      <c r="M42" s="31">
        <v>0.3</v>
      </c>
      <c r="N42" s="31">
        <v>148</v>
      </c>
      <c r="O42" s="31">
        <v>150</v>
      </c>
      <c r="P42" s="31">
        <v>1</v>
      </c>
      <c r="Q42" s="31">
        <v>0.01</v>
      </c>
      <c r="R42" s="32"/>
    </row>
    <row r="43" spans="1:18" ht="15.75" x14ac:dyDescent="0.25">
      <c r="A43" s="10"/>
      <c r="B43" s="45" t="s">
        <v>58</v>
      </c>
      <c r="C43" s="46"/>
      <c r="D43" s="47"/>
      <c r="E43" s="18">
        <v>200</v>
      </c>
      <c r="F43" s="18">
        <f>SUM(F42)</f>
        <v>2.8</v>
      </c>
      <c r="G43" s="18">
        <f t="shared" ref="G43:Q43" si="5">SUM(G42)</f>
        <v>2.5</v>
      </c>
      <c r="H43" s="18">
        <f t="shared" si="5"/>
        <v>9.1</v>
      </c>
      <c r="I43" s="18">
        <f t="shared" si="5"/>
        <v>71</v>
      </c>
      <c r="J43" s="18">
        <f t="shared" si="5"/>
        <v>0.3</v>
      </c>
      <c r="K43" s="18">
        <f t="shared" si="5"/>
        <v>0.02</v>
      </c>
      <c r="L43" s="18">
        <f t="shared" si="5"/>
        <v>0.02</v>
      </c>
      <c r="M43" s="18">
        <f t="shared" si="5"/>
        <v>0.3</v>
      </c>
      <c r="N43" s="18">
        <f t="shared" si="5"/>
        <v>148</v>
      </c>
      <c r="O43" s="18">
        <f t="shared" si="5"/>
        <v>150</v>
      </c>
      <c r="P43" s="18">
        <f t="shared" si="5"/>
        <v>1</v>
      </c>
      <c r="Q43" s="18">
        <f t="shared" si="5"/>
        <v>0.01</v>
      </c>
      <c r="R43" s="5"/>
    </row>
    <row r="44" spans="1:18" ht="15.75" x14ac:dyDescent="0.25">
      <c r="A44" s="10"/>
      <c r="B44" s="33" t="s">
        <v>59</v>
      </c>
      <c r="C44" s="21"/>
      <c r="D44" s="21"/>
      <c r="E44" s="18">
        <v>3210</v>
      </c>
      <c r="F44" s="18">
        <f t="shared" ref="F44:Q44" si="6">F12+F16+F26+F30+F40+F43</f>
        <v>126.77999999999999</v>
      </c>
      <c r="G44" s="18">
        <f t="shared" si="6"/>
        <v>142.53</v>
      </c>
      <c r="H44" s="18">
        <f t="shared" si="6"/>
        <v>549.15</v>
      </c>
      <c r="I44" s="18">
        <f t="shared" si="6"/>
        <v>4201.16</v>
      </c>
      <c r="J44" s="18">
        <f t="shared" si="6"/>
        <v>67.004999999999981</v>
      </c>
      <c r="K44" s="18">
        <f t="shared" si="6"/>
        <v>99.98</v>
      </c>
      <c r="L44" s="18">
        <f t="shared" si="6"/>
        <v>44.8</v>
      </c>
      <c r="M44" s="18">
        <f t="shared" si="6"/>
        <v>29.28</v>
      </c>
      <c r="N44" s="18">
        <f t="shared" si="6"/>
        <v>1195.7900000000002</v>
      </c>
      <c r="O44" s="18">
        <f t="shared" si="6"/>
        <v>1864.41</v>
      </c>
      <c r="P44" s="18">
        <f t="shared" si="6"/>
        <v>447.94999999999993</v>
      </c>
      <c r="Q44" s="18">
        <f t="shared" si="6"/>
        <v>50.059999999999995</v>
      </c>
      <c r="R44" s="5"/>
    </row>
    <row r="45" spans="1:18" ht="15.75" x14ac:dyDescent="0.25">
      <c r="A45" s="34"/>
      <c r="B45" s="5"/>
      <c r="C45" s="35"/>
      <c r="D45" s="5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5"/>
    </row>
  </sheetData>
  <mergeCells count="40">
    <mergeCell ref="A1:R1"/>
    <mergeCell ref="A2:A3"/>
    <mergeCell ref="B2:D3"/>
    <mergeCell ref="F2:H2"/>
    <mergeCell ref="I2:I3"/>
    <mergeCell ref="N2:Q2"/>
    <mergeCell ref="B17:D17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6:D16"/>
    <mergeCell ref="B32:D32"/>
    <mergeCell ref="B18:D18"/>
    <mergeCell ref="B20:D20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40:D40"/>
    <mergeCell ref="B41:D41"/>
    <mergeCell ref="B42:D42"/>
    <mergeCell ref="B43:D43"/>
    <mergeCell ref="B33:D33"/>
    <mergeCell ref="B35:D35"/>
    <mergeCell ref="B36:D36"/>
    <mergeCell ref="B37:D37"/>
    <mergeCell ref="B38:D38"/>
    <mergeCell ref="B39:D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2025-02-05T08:09:24Z</dcterms:modified>
</cp:coreProperties>
</file>