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38" i="1" l="1"/>
  <c r="Q39" i="1" s="1"/>
  <c r="P38" i="1"/>
  <c r="P39" i="1" s="1"/>
  <c r="O38" i="1"/>
  <c r="O39" i="1" s="1"/>
  <c r="N38" i="1"/>
  <c r="N39" i="1" s="1"/>
  <c r="M38" i="1"/>
  <c r="M39" i="1" s="1"/>
  <c r="L38" i="1"/>
  <c r="L39" i="1" s="1"/>
  <c r="K38" i="1"/>
  <c r="K39" i="1" s="1"/>
  <c r="J38" i="1"/>
  <c r="J39" i="1" s="1"/>
  <c r="I38" i="1"/>
  <c r="I39" i="1" s="1"/>
  <c r="H38" i="1"/>
  <c r="H39" i="1" s="1"/>
  <c r="G38" i="1"/>
  <c r="G39" i="1" s="1"/>
  <c r="F38" i="1"/>
  <c r="F39" i="1" s="1"/>
  <c r="Q35" i="1"/>
  <c r="P35" i="1"/>
  <c r="O35" i="1"/>
  <c r="N35" i="1"/>
  <c r="M35" i="1"/>
  <c r="L35" i="1"/>
  <c r="K35" i="1"/>
  <c r="J35" i="1"/>
  <c r="I35" i="1"/>
  <c r="H35" i="1"/>
  <c r="G35" i="1"/>
  <c r="F35" i="1"/>
  <c r="Q28" i="1"/>
  <c r="P28" i="1"/>
  <c r="O28" i="1"/>
  <c r="N28" i="1"/>
  <c r="M28" i="1"/>
  <c r="L28" i="1"/>
  <c r="K28" i="1"/>
  <c r="J28" i="1"/>
  <c r="I28" i="1"/>
  <c r="H28" i="1"/>
  <c r="G28" i="1"/>
  <c r="F28" i="1"/>
  <c r="Q24" i="1"/>
  <c r="P24" i="1"/>
  <c r="O24" i="1"/>
  <c r="N24" i="1"/>
  <c r="M24" i="1"/>
  <c r="L24" i="1"/>
  <c r="K24" i="1"/>
  <c r="J24" i="1"/>
  <c r="I24" i="1"/>
  <c r="H24" i="1"/>
  <c r="G24" i="1"/>
  <c r="F24" i="1"/>
  <c r="Q15" i="1"/>
  <c r="P15" i="1"/>
  <c r="O15" i="1"/>
  <c r="N15" i="1"/>
  <c r="M15" i="1"/>
  <c r="L15" i="1"/>
  <c r="K15" i="1"/>
  <c r="J15" i="1"/>
  <c r="I15" i="1"/>
  <c r="H15" i="1"/>
  <c r="G15" i="1"/>
  <c r="F15" i="1"/>
  <c r="Q12" i="1"/>
  <c r="P12" i="1"/>
  <c r="O12" i="1"/>
  <c r="N12" i="1"/>
  <c r="M12" i="1"/>
  <c r="L12" i="1"/>
  <c r="K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<sst xmlns="http://schemas.openxmlformats.org/spreadsheetml/2006/main" count="58" uniqueCount="54">
  <si>
    <t>Меню на 1 неделю суббота</t>
  </si>
  <si>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</si>
  <si>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</si>
  <si>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</si>
  <si>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</si>
  <si>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</si>
  <si>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</si>
  <si>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</si>
  <si>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</si>
  <si>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</si>
  <si>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</si>
  <si>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</si>
  <si>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</si>
  <si>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</si>
  <si>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</si>
  <si>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</si>
  <si>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</si>
  <si>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</si>
  <si>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</si>
  <si>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</si>
  <si>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Каша  молочная пшенная</t>
  </si>
  <si>
    <t>Масло сливочное 72,5 % жирности</t>
  </si>
  <si>
    <t xml:space="preserve">Чай с сахаром и лимоном </t>
  </si>
  <si>
    <t>200/10/7</t>
  </si>
  <si>
    <t>Сыр Российский</t>
  </si>
  <si>
    <t>Хлеб пшеничный 1 сорт</t>
  </si>
  <si>
    <t>Хлеб ржано-пшеничный</t>
  </si>
  <si>
    <t>Всего в Завтрак</t>
  </si>
  <si>
    <t>2-й  Завтрак</t>
  </si>
  <si>
    <t>Фрукты свежие сезонные калиброван</t>
  </si>
  <si>
    <t>200/1шт.</t>
  </si>
  <si>
    <t>Всего во 2-й завтрак</t>
  </si>
  <si>
    <t xml:space="preserve">Обед </t>
  </si>
  <si>
    <t xml:space="preserve">Помидоры свежие </t>
  </si>
  <si>
    <t xml:space="preserve">Суп картофельный с горохом </t>
  </si>
  <si>
    <t>Каша вязкая ячневая</t>
  </si>
  <si>
    <t>Рыба тушонная в томате с овощами</t>
  </si>
  <si>
    <t>90/50</t>
  </si>
  <si>
    <t>Сок фруктовый</t>
  </si>
  <si>
    <t>Всего в обед</t>
  </si>
  <si>
    <t xml:space="preserve"> Полдник</t>
  </si>
  <si>
    <t xml:space="preserve">Вафли ванильные </t>
  </si>
  <si>
    <t xml:space="preserve">Молоко витаминизированное </t>
  </si>
  <si>
    <t>Всего  в полдник</t>
  </si>
  <si>
    <t>Ужин</t>
  </si>
  <si>
    <t xml:space="preserve">Огурцы свежие </t>
  </si>
  <si>
    <t>Макаронник с мясом говядины</t>
  </si>
  <si>
    <t>90/180</t>
  </si>
  <si>
    <t>Кампот из сухофруктов</t>
  </si>
  <si>
    <t>Всего в Ужин</t>
  </si>
  <si>
    <t>2 -й Ужин</t>
  </si>
  <si>
    <t>Йогурт 2,5 % жирности</t>
  </si>
  <si>
    <t xml:space="preserve">Всего в 2-й Ужин </t>
  </si>
  <si>
    <t>Всего в 1 неделю 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</si>
</sst>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0" xfId="0" applyFont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2" fillId="0" borderId="0" xfId="0" applyFont="1" applyFill="1"/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4" fillId="0" borderId="6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7" fillId="2" borderId="0" xfId="0" applyFont="1" applyFill="1"/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2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workbookViewId="0">
      <selection sqref="A1:R40"/>
    </sheetView>
  </sheetViews>
  <sheetFormatPr defaultRowHeight="15" x14ac:dyDescent="0.25"/>
  <sheetData>
    <row r="1" spans="1:18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A2" s="2" t="s">
        <v>1</v>
      </c>
      <c r="B2" s="3" t="s">
        <v>2</v>
      </c>
      <c r="C2" s="4"/>
      <c r="D2" s="5"/>
      <c r="E2" s="6" t="s">
        <v>3</v>
      </c>
      <c r="F2" s="7" t="s">
        <v>4</v>
      </c>
      <c r="G2" s="8"/>
      <c r="H2" s="9"/>
      <c r="I2" s="6" t="s">
        <v>5</v>
      </c>
      <c r="J2" s="7" t="s">
        <v>6</v>
      </c>
      <c r="K2" s="8"/>
      <c r="L2" s="8"/>
      <c r="M2" s="9"/>
      <c r="N2" s="10" t="s">
        <v>7</v>
      </c>
      <c r="O2" s="11"/>
      <c r="P2" s="11"/>
      <c r="Q2" s="12"/>
      <c r="R2" s="13"/>
    </row>
    <row r="3" spans="1:18" ht="15.75" x14ac:dyDescent="0.25">
      <c r="A3" s="2"/>
      <c r="B3" s="14"/>
      <c r="C3" s="15"/>
      <c r="D3" s="16"/>
      <c r="E3" s="17"/>
      <c r="F3" s="18" t="s">
        <v>8</v>
      </c>
      <c r="G3" s="18" t="s">
        <v>9</v>
      </c>
      <c r="H3" s="18" t="s">
        <v>10</v>
      </c>
      <c r="I3" s="17"/>
      <c r="J3" s="19" t="s">
        <v>11</v>
      </c>
      <c r="K3" s="19" t="s">
        <v>12</v>
      </c>
      <c r="L3" s="19" t="s">
        <v>13</v>
      </c>
      <c r="M3" s="12" t="s">
        <v>14</v>
      </c>
      <c r="N3" s="20" t="s">
        <v>15</v>
      </c>
      <c r="O3" s="19" t="s">
        <v>16</v>
      </c>
      <c r="P3" s="19" t="s">
        <v>17</v>
      </c>
      <c r="Q3" s="12" t="s">
        <v>18</v>
      </c>
      <c r="R3" s="13"/>
    </row>
    <row r="4" spans="1:18" x14ac:dyDescent="0.25">
      <c r="A4" s="21">
        <v>1</v>
      </c>
      <c r="B4" s="22">
        <v>2</v>
      </c>
      <c r="C4" s="23"/>
      <c r="D4" s="24"/>
      <c r="E4" s="25">
        <v>3</v>
      </c>
      <c r="F4" s="25">
        <v>4</v>
      </c>
      <c r="G4" s="25">
        <v>5</v>
      </c>
      <c r="H4" s="25">
        <v>6</v>
      </c>
      <c r="I4" s="26">
        <v>7</v>
      </c>
      <c r="J4" s="25">
        <v>8</v>
      </c>
      <c r="K4" s="25">
        <v>9</v>
      </c>
      <c r="L4" s="25">
        <v>10</v>
      </c>
      <c r="M4" s="27">
        <v>11</v>
      </c>
      <c r="N4" s="25">
        <v>12</v>
      </c>
      <c r="O4" s="25">
        <v>13</v>
      </c>
      <c r="P4" s="25">
        <v>14</v>
      </c>
      <c r="Q4" s="28">
        <v>15</v>
      </c>
      <c r="R4" s="13"/>
    </row>
    <row r="5" spans="1:18" ht="15.75" x14ac:dyDescent="0.25">
      <c r="A5" s="29"/>
      <c r="B5" s="30" t="s">
        <v>19</v>
      </c>
      <c r="C5" s="31"/>
      <c r="D5" s="32"/>
      <c r="E5" s="33"/>
      <c r="F5" s="34"/>
      <c r="G5" s="34"/>
      <c r="H5" s="34"/>
      <c r="I5" s="33"/>
      <c r="J5" s="34"/>
      <c r="K5" s="34"/>
      <c r="L5" s="34"/>
      <c r="M5" s="34"/>
      <c r="N5" s="34"/>
      <c r="O5" s="34"/>
      <c r="P5" s="34"/>
      <c r="Q5" s="34"/>
      <c r="R5" s="13"/>
    </row>
    <row r="6" spans="1:18" ht="15.75" x14ac:dyDescent="0.25">
      <c r="A6" s="29">
        <v>119</v>
      </c>
      <c r="B6" s="35" t="s">
        <v>20</v>
      </c>
      <c r="C6" s="35"/>
      <c r="D6" s="35"/>
      <c r="E6" s="33">
        <v>200</v>
      </c>
      <c r="F6" s="34">
        <v>6.5</v>
      </c>
      <c r="G6" s="34">
        <v>8.94</v>
      </c>
      <c r="H6" s="34">
        <v>41.2</v>
      </c>
      <c r="I6" s="33">
        <v>272</v>
      </c>
      <c r="J6" s="34">
        <v>0.01</v>
      </c>
      <c r="K6" s="34">
        <v>0.52</v>
      </c>
      <c r="L6" s="34">
        <v>0.15</v>
      </c>
      <c r="M6" s="34">
        <v>0.12</v>
      </c>
      <c r="N6" s="34">
        <v>108.11</v>
      </c>
      <c r="O6" s="34">
        <v>109.49</v>
      </c>
      <c r="P6" s="34">
        <v>3.4</v>
      </c>
      <c r="Q6" s="34">
        <v>0.03</v>
      </c>
      <c r="R6" s="13"/>
    </row>
    <row r="7" spans="1:18" ht="15.75" x14ac:dyDescent="0.25">
      <c r="A7" s="29">
        <v>10</v>
      </c>
      <c r="B7" s="36" t="s">
        <v>21</v>
      </c>
      <c r="C7" s="37"/>
      <c r="D7" s="38"/>
      <c r="E7" s="33">
        <v>10</v>
      </c>
      <c r="F7" s="34">
        <v>0.1</v>
      </c>
      <c r="G7" s="34">
        <v>7.25</v>
      </c>
      <c r="H7" s="34">
        <v>0.14000000000000001</v>
      </c>
      <c r="I7" s="33">
        <v>66.2</v>
      </c>
      <c r="J7" s="34">
        <v>0</v>
      </c>
      <c r="K7" s="34">
        <v>0.02</v>
      </c>
      <c r="L7" s="34">
        <v>0.05</v>
      </c>
      <c r="M7" s="34">
        <v>0.02</v>
      </c>
      <c r="N7" s="34">
        <v>105</v>
      </c>
      <c r="O7" s="34">
        <v>60</v>
      </c>
      <c r="P7" s="34">
        <v>100</v>
      </c>
      <c r="Q7" s="34">
        <v>0.2</v>
      </c>
      <c r="R7" s="39"/>
    </row>
    <row r="8" spans="1:18" ht="15.75" x14ac:dyDescent="0.25">
      <c r="A8" s="29">
        <v>262</v>
      </c>
      <c r="B8" s="40" t="s">
        <v>22</v>
      </c>
      <c r="C8" s="41"/>
      <c r="D8" s="42"/>
      <c r="E8" s="33" t="s">
        <v>23</v>
      </c>
      <c r="F8" s="34">
        <v>0.13</v>
      </c>
      <c r="G8" s="34">
        <v>0.02</v>
      </c>
      <c r="H8" s="34">
        <v>30.4</v>
      </c>
      <c r="I8" s="33">
        <v>62</v>
      </c>
      <c r="J8" s="34">
        <v>0.01</v>
      </c>
      <c r="K8" s="34">
        <v>0.26</v>
      </c>
      <c r="L8" s="34">
        <v>0.01</v>
      </c>
      <c r="M8" s="34">
        <v>0.05</v>
      </c>
      <c r="N8" s="34">
        <v>40.26</v>
      </c>
      <c r="O8" s="34">
        <v>20.149999999999999</v>
      </c>
      <c r="P8" s="34">
        <v>13.52</v>
      </c>
      <c r="Q8" s="34">
        <v>0.23</v>
      </c>
      <c r="R8" s="39"/>
    </row>
    <row r="9" spans="1:18" ht="15.75" x14ac:dyDescent="0.25">
      <c r="A9" s="29">
        <v>11</v>
      </c>
      <c r="B9" s="40" t="s">
        <v>24</v>
      </c>
      <c r="C9" s="41"/>
      <c r="D9" s="42"/>
      <c r="E9" s="33">
        <v>15</v>
      </c>
      <c r="F9" s="34">
        <v>3.48</v>
      </c>
      <c r="G9" s="34">
        <v>4.42</v>
      </c>
      <c r="H9" s="34">
        <v>0</v>
      </c>
      <c r="I9" s="33">
        <v>54</v>
      </c>
      <c r="J9" s="34">
        <v>0.04</v>
      </c>
      <c r="K9" s="34">
        <v>0.02</v>
      </c>
      <c r="L9" s="34">
        <v>0.05</v>
      </c>
      <c r="M9" s="34">
        <v>0.02</v>
      </c>
      <c r="N9" s="34">
        <v>105</v>
      </c>
      <c r="O9" s="34">
        <v>60</v>
      </c>
      <c r="P9" s="34">
        <v>9.5</v>
      </c>
      <c r="Q9" s="34">
        <v>0.82</v>
      </c>
      <c r="R9" s="39"/>
    </row>
    <row r="10" spans="1:18" ht="15.75" x14ac:dyDescent="0.25">
      <c r="A10" s="43"/>
      <c r="B10" s="44" t="s">
        <v>25</v>
      </c>
      <c r="C10" s="44"/>
      <c r="D10" s="44"/>
      <c r="E10" s="33">
        <v>50</v>
      </c>
      <c r="F10" s="34">
        <v>4.0999999999999996</v>
      </c>
      <c r="G10" s="34">
        <v>0.5</v>
      </c>
      <c r="H10" s="34">
        <v>25.65</v>
      </c>
      <c r="I10" s="33">
        <v>121</v>
      </c>
      <c r="J10" s="34">
        <v>0.02</v>
      </c>
      <c r="K10" s="34">
        <v>0.2</v>
      </c>
      <c r="L10" s="34">
        <v>0.01</v>
      </c>
      <c r="M10" s="34">
        <v>0.67</v>
      </c>
      <c r="N10" s="34">
        <v>17.2</v>
      </c>
      <c r="O10" s="34">
        <v>50.6</v>
      </c>
      <c r="P10" s="34">
        <v>10</v>
      </c>
      <c r="Q10" s="34">
        <v>16</v>
      </c>
      <c r="R10" s="39"/>
    </row>
    <row r="11" spans="1:18" ht="15.75" x14ac:dyDescent="0.25">
      <c r="A11" s="43"/>
      <c r="B11" s="40" t="s">
        <v>26</v>
      </c>
      <c r="C11" s="41"/>
      <c r="D11" s="42"/>
      <c r="E11" s="33">
        <v>20</v>
      </c>
      <c r="F11" s="34">
        <v>1.3</v>
      </c>
      <c r="G11" s="34">
        <v>0.22</v>
      </c>
      <c r="H11" s="34">
        <v>8.3000000000000007</v>
      </c>
      <c r="I11" s="33">
        <v>42.4</v>
      </c>
      <c r="J11" s="34">
        <v>0.02</v>
      </c>
      <c r="K11" s="34">
        <v>0.5</v>
      </c>
      <c r="L11" s="34">
        <v>0.02</v>
      </c>
      <c r="M11" s="34">
        <v>0.7</v>
      </c>
      <c r="N11" s="34">
        <v>22</v>
      </c>
      <c r="O11" s="34">
        <v>29.33</v>
      </c>
      <c r="P11" s="34">
        <v>7</v>
      </c>
      <c r="Q11" s="34">
        <v>0.02</v>
      </c>
      <c r="R11" s="39"/>
    </row>
    <row r="12" spans="1:18" ht="15.75" x14ac:dyDescent="0.25">
      <c r="A12" s="29"/>
      <c r="B12" s="45" t="s">
        <v>27</v>
      </c>
      <c r="C12" s="46"/>
      <c r="D12" s="47"/>
      <c r="E12" s="48">
        <v>510</v>
      </c>
      <c r="F12" s="48">
        <f>SUM(F6:F11)</f>
        <v>15.61</v>
      </c>
      <c r="G12" s="48">
        <f t="shared" ref="G12:Q12" si="0">SUM(G6:G11)</f>
        <v>21.349999999999994</v>
      </c>
      <c r="H12" s="48">
        <f t="shared" si="0"/>
        <v>105.69000000000001</v>
      </c>
      <c r="I12" s="48">
        <f t="shared" si="0"/>
        <v>617.6</v>
      </c>
      <c r="J12" s="48">
        <f t="shared" si="0"/>
        <v>0.1</v>
      </c>
      <c r="K12" s="48">
        <f t="shared" si="0"/>
        <v>1.52</v>
      </c>
      <c r="L12" s="48">
        <f t="shared" si="0"/>
        <v>0.29000000000000004</v>
      </c>
      <c r="M12" s="48">
        <f t="shared" si="0"/>
        <v>1.58</v>
      </c>
      <c r="N12" s="48">
        <f t="shared" si="0"/>
        <v>397.57</v>
      </c>
      <c r="O12" s="48">
        <f t="shared" si="0"/>
        <v>329.57</v>
      </c>
      <c r="P12" s="48">
        <f t="shared" si="0"/>
        <v>143.42000000000002</v>
      </c>
      <c r="Q12" s="48">
        <f t="shared" si="0"/>
        <v>17.3</v>
      </c>
      <c r="R12" s="39"/>
    </row>
    <row r="13" spans="1:18" ht="15.75" x14ac:dyDescent="0.25">
      <c r="A13" s="29"/>
      <c r="B13" s="30" t="s">
        <v>28</v>
      </c>
      <c r="C13" s="31"/>
      <c r="D13" s="32"/>
      <c r="E13" s="33"/>
      <c r="F13" s="48"/>
      <c r="G13" s="48"/>
      <c r="H13" s="48"/>
      <c r="I13" s="48"/>
      <c r="J13" s="49"/>
      <c r="K13" s="49"/>
      <c r="L13" s="49"/>
      <c r="M13" s="49"/>
      <c r="N13" s="49"/>
      <c r="O13" s="49"/>
      <c r="P13" s="49"/>
      <c r="Q13" s="49"/>
      <c r="R13" s="39"/>
    </row>
    <row r="14" spans="1:18" ht="15.75" x14ac:dyDescent="0.25">
      <c r="A14" s="29">
        <v>231</v>
      </c>
      <c r="B14" s="50" t="s">
        <v>29</v>
      </c>
      <c r="C14" s="51"/>
      <c r="D14" s="52"/>
      <c r="E14" s="33" t="s">
        <v>30</v>
      </c>
      <c r="F14" s="34">
        <v>0.8</v>
      </c>
      <c r="G14" s="34">
        <v>0</v>
      </c>
      <c r="H14" s="34">
        <v>19.600000000000001</v>
      </c>
      <c r="I14" s="33">
        <v>94</v>
      </c>
      <c r="J14" s="34">
        <v>0.08</v>
      </c>
      <c r="K14" s="34">
        <v>20</v>
      </c>
      <c r="L14" s="34">
        <v>0.05</v>
      </c>
      <c r="M14" s="34">
        <v>0.8</v>
      </c>
      <c r="N14" s="34">
        <v>15</v>
      </c>
      <c r="O14" s="34">
        <v>36</v>
      </c>
      <c r="P14" s="34">
        <v>64</v>
      </c>
      <c r="Q14" s="34">
        <v>1.2</v>
      </c>
      <c r="R14" s="39"/>
    </row>
    <row r="15" spans="1:18" ht="15.75" x14ac:dyDescent="0.25">
      <c r="A15" s="29"/>
      <c r="B15" s="45" t="s">
        <v>31</v>
      </c>
      <c r="C15" s="46"/>
      <c r="D15" s="47"/>
      <c r="E15" s="48">
        <v>200</v>
      </c>
      <c r="F15" s="48">
        <f t="shared" ref="F15:Q15" si="1">SUM(F14:F14)</f>
        <v>0.8</v>
      </c>
      <c r="G15" s="48">
        <f t="shared" si="1"/>
        <v>0</v>
      </c>
      <c r="H15" s="48">
        <f t="shared" si="1"/>
        <v>19.600000000000001</v>
      </c>
      <c r="I15" s="48">
        <f t="shared" si="1"/>
        <v>94</v>
      </c>
      <c r="J15" s="48">
        <f t="shared" si="1"/>
        <v>0.08</v>
      </c>
      <c r="K15" s="48">
        <f t="shared" si="1"/>
        <v>20</v>
      </c>
      <c r="L15" s="48">
        <f t="shared" si="1"/>
        <v>0.05</v>
      </c>
      <c r="M15" s="48">
        <f t="shared" si="1"/>
        <v>0.8</v>
      </c>
      <c r="N15" s="48">
        <f t="shared" si="1"/>
        <v>15</v>
      </c>
      <c r="O15" s="48">
        <f t="shared" si="1"/>
        <v>36</v>
      </c>
      <c r="P15" s="48">
        <f t="shared" si="1"/>
        <v>64</v>
      </c>
      <c r="Q15" s="48">
        <f t="shared" si="1"/>
        <v>1.2</v>
      </c>
      <c r="R15" s="39"/>
    </row>
    <row r="16" spans="1:18" ht="15.75" x14ac:dyDescent="0.25">
      <c r="A16" s="29"/>
      <c r="B16" s="30" t="s">
        <v>32</v>
      </c>
      <c r="C16" s="31"/>
      <c r="D16" s="32"/>
      <c r="E16" s="33"/>
      <c r="F16" s="34"/>
      <c r="G16" s="34"/>
      <c r="H16" s="34"/>
      <c r="I16" s="33"/>
      <c r="J16" s="34"/>
      <c r="K16" s="34"/>
      <c r="L16" s="34"/>
      <c r="M16" s="34"/>
      <c r="N16" s="34"/>
      <c r="O16" s="34"/>
      <c r="P16" s="34"/>
      <c r="Q16" s="34"/>
      <c r="R16" s="13"/>
    </row>
    <row r="17" spans="1:18" ht="15.75" x14ac:dyDescent="0.25">
      <c r="A17" s="29">
        <v>54</v>
      </c>
      <c r="B17" s="40" t="s">
        <v>33</v>
      </c>
      <c r="C17" s="41"/>
      <c r="D17" s="42"/>
      <c r="E17" s="53">
        <v>70</v>
      </c>
      <c r="F17" s="54">
        <v>0.77</v>
      </c>
      <c r="G17" s="34">
        <v>0</v>
      </c>
      <c r="H17" s="55">
        <v>2.66</v>
      </c>
      <c r="I17" s="56">
        <v>15.4</v>
      </c>
      <c r="J17" s="55">
        <v>0.04</v>
      </c>
      <c r="K17" s="57">
        <v>15</v>
      </c>
      <c r="L17" s="34">
        <v>0.3</v>
      </c>
      <c r="M17" s="54">
        <v>0.04</v>
      </c>
      <c r="N17" s="55">
        <v>8.4</v>
      </c>
      <c r="O17" s="54">
        <v>15.6</v>
      </c>
      <c r="P17" s="55">
        <v>12</v>
      </c>
      <c r="Q17" s="55">
        <v>0.54</v>
      </c>
      <c r="R17" s="13"/>
    </row>
    <row r="18" spans="1:18" ht="15.75" x14ac:dyDescent="0.25">
      <c r="A18" s="29">
        <v>78</v>
      </c>
      <c r="B18" s="44" t="s">
        <v>34</v>
      </c>
      <c r="C18" s="35"/>
      <c r="D18" s="35"/>
      <c r="E18" s="33">
        <v>250</v>
      </c>
      <c r="F18" s="34">
        <v>6.25</v>
      </c>
      <c r="G18" s="34">
        <v>5.27</v>
      </c>
      <c r="H18" s="34">
        <v>16.52</v>
      </c>
      <c r="I18" s="33">
        <v>147.5</v>
      </c>
      <c r="J18" s="34">
        <v>0.08</v>
      </c>
      <c r="K18" s="34">
        <v>1.5</v>
      </c>
      <c r="L18" s="34">
        <v>0.05</v>
      </c>
      <c r="M18" s="34">
        <v>0.08</v>
      </c>
      <c r="N18" s="34">
        <v>14.64</v>
      </c>
      <c r="O18" s="34">
        <v>54.88</v>
      </c>
      <c r="P18" s="34">
        <v>1.72</v>
      </c>
      <c r="Q18" s="34">
        <v>0.77</v>
      </c>
      <c r="R18" s="13"/>
    </row>
    <row r="19" spans="1:18" ht="15.75" x14ac:dyDescent="0.25">
      <c r="A19" s="43">
        <v>114</v>
      </c>
      <c r="B19" s="40" t="s">
        <v>35</v>
      </c>
      <c r="C19" s="41"/>
      <c r="D19" s="42"/>
      <c r="E19" s="53">
        <v>150</v>
      </c>
      <c r="F19" s="34">
        <v>4.51</v>
      </c>
      <c r="G19" s="34">
        <v>4.24</v>
      </c>
      <c r="H19" s="34">
        <v>32.44</v>
      </c>
      <c r="I19" s="33">
        <v>182</v>
      </c>
      <c r="J19" s="34">
        <v>0.12</v>
      </c>
      <c r="K19" s="34">
        <v>2.17</v>
      </c>
      <c r="L19" s="34">
        <v>0.01</v>
      </c>
      <c r="M19" s="34">
        <v>0.15</v>
      </c>
      <c r="N19" s="34">
        <v>34.36</v>
      </c>
      <c r="O19" s="34">
        <v>81.180000000000007</v>
      </c>
      <c r="P19" s="34">
        <v>27.77</v>
      </c>
      <c r="Q19" s="34">
        <v>0.99</v>
      </c>
      <c r="R19" s="39"/>
    </row>
    <row r="20" spans="1:18" ht="15.75" x14ac:dyDescent="0.25">
      <c r="A20" s="43">
        <v>158</v>
      </c>
      <c r="B20" s="58" t="s">
        <v>36</v>
      </c>
      <c r="C20" s="59"/>
      <c r="D20" s="60"/>
      <c r="E20" s="53" t="s">
        <v>37</v>
      </c>
      <c r="F20" s="61">
        <v>14.39</v>
      </c>
      <c r="G20" s="61">
        <v>5.04</v>
      </c>
      <c r="H20" s="61">
        <v>5.39</v>
      </c>
      <c r="I20" s="33">
        <v>124</v>
      </c>
      <c r="J20" s="34">
        <v>0.01</v>
      </c>
      <c r="K20" s="34">
        <v>0.19</v>
      </c>
      <c r="L20" s="34">
        <v>0.02</v>
      </c>
      <c r="M20" s="34">
        <v>1.9</v>
      </c>
      <c r="N20" s="34">
        <v>42.77</v>
      </c>
      <c r="O20" s="34">
        <v>171.49</v>
      </c>
      <c r="P20" s="34">
        <v>40</v>
      </c>
      <c r="Q20" s="34">
        <v>1.01</v>
      </c>
      <c r="R20" s="39"/>
    </row>
    <row r="21" spans="1:18" ht="15.75" x14ac:dyDescent="0.25">
      <c r="A21" s="43">
        <v>271</v>
      </c>
      <c r="B21" s="40" t="s">
        <v>38</v>
      </c>
      <c r="C21" s="41"/>
      <c r="D21" s="42"/>
      <c r="E21" s="33">
        <v>200</v>
      </c>
      <c r="F21" s="34">
        <v>0.1</v>
      </c>
      <c r="G21" s="34">
        <v>0</v>
      </c>
      <c r="H21" s="34">
        <v>20.2</v>
      </c>
      <c r="I21" s="33">
        <v>84</v>
      </c>
      <c r="J21" s="34">
        <v>0.01</v>
      </c>
      <c r="K21" s="34">
        <v>0.5</v>
      </c>
      <c r="L21" s="34">
        <v>0.02</v>
      </c>
      <c r="M21" s="34">
        <v>0.4</v>
      </c>
      <c r="N21" s="34">
        <v>500.02</v>
      </c>
      <c r="O21" s="34">
        <v>20.61</v>
      </c>
      <c r="P21" s="34">
        <v>30.02</v>
      </c>
      <c r="Q21" s="34">
        <v>10.86</v>
      </c>
      <c r="R21" s="39"/>
    </row>
    <row r="22" spans="1:18" ht="15.75" x14ac:dyDescent="0.25">
      <c r="A22" s="43"/>
      <c r="B22" s="44" t="s">
        <v>25</v>
      </c>
      <c r="C22" s="44"/>
      <c r="D22" s="44"/>
      <c r="E22" s="33">
        <v>60</v>
      </c>
      <c r="F22" s="34">
        <v>4.92</v>
      </c>
      <c r="G22" s="34">
        <v>0.6</v>
      </c>
      <c r="H22" s="34">
        <v>30.78</v>
      </c>
      <c r="I22" s="33">
        <v>145.19999999999999</v>
      </c>
      <c r="J22" s="34">
        <v>0.02</v>
      </c>
      <c r="K22" s="34">
        <v>0.2</v>
      </c>
      <c r="L22" s="34">
        <v>0.01</v>
      </c>
      <c r="M22" s="34">
        <v>0.67</v>
      </c>
      <c r="N22" s="34">
        <v>17.2</v>
      </c>
      <c r="O22" s="34">
        <v>50.6</v>
      </c>
      <c r="P22" s="34">
        <v>10</v>
      </c>
      <c r="Q22" s="34">
        <v>16</v>
      </c>
      <c r="R22" s="39"/>
    </row>
    <row r="23" spans="1:18" ht="15.75" x14ac:dyDescent="0.25">
      <c r="A23" s="43"/>
      <c r="B23" s="40" t="s">
        <v>26</v>
      </c>
      <c r="C23" s="41"/>
      <c r="D23" s="42"/>
      <c r="E23" s="33">
        <v>40</v>
      </c>
      <c r="F23" s="34">
        <v>0.6</v>
      </c>
      <c r="G23" s="34">
        <v>0.44</v>
      </c>
      <c r="H23" s="34">
        <v>16.600000000000001</v>
      </c>
      <c r="I23" s="33">
        <v>84.8</v>
      </c>
      <c r="J23" s="34">
        <v>0.02</v>
      </c>
      <c r="K23" s="34">
        <v>0.5</v>
      </c>
      <c r="L23" s="34">
        <v>0.02</v>
      </c>
      <c r="M23" s="34">
        <v>0.7</v>
      </c>
      <c r="N23" s="34">
        <v>22</v>
      </c>
      <c r="O23" s="34">
        <v>29.33</v>
      </c>
      <c r="P23" s="34">
        <v>7</v>
      </c>
      <c r="Q23" s="34">
        <v>0.02</v>
      </c>
      <c r="R23" s="39"/>
    </row>
    <row r="24" spans="1:18" ht="15.75" x14ac:dyDescent="0.25">
      <c r="A24" s="43"/>
      <c r="B24" s="62" t="s">
        <v>39</v>
      </c>
      <c r="C24" s="63"/>
      <c r="D24" s="64"/>
      <c r="E24" s="48">
        <v>860</v>
      </c>
      <c r="F24" s="48">
        <f>SUM(F17:F23)</f>
        <v>31.540000000000006</v>
      </c>
      <c r="G24" s="48">
        <f t="shared" ref="G24:Q24" si="2">SUM(G17:G23)</f>
        <v>15.59</v>
      </c>
      <c r="H24" s="48">
        <f t="shared" si="2"/>
        <v>124.59</v>
      </c>
      <c r="I24" s="48">
        <f t="shared" si="2"/>
        <v>782.89999999999986</v>
      </c>
      <c r="J24" s="48">
        <f t="shared" si="2"/>
        <v>0.30000000000000004</v>
      </c>
      <c r="K24" s="48">
        <f t="shared" si="2"/>
        <v>20.060000000000002</v>
      </c>
      <c r="L24" s="48">
        <f t="shared" si="2"/>
        <v>0.43000000000000005</v>
      </c>
      <c r="M24" s="48">
        <f t="shared" si="2"/>
        <v>3.9399999999999995</v>
      </c>
      <c r="N24" s="48">
        <f t="shared" si="2"/>
        <v>639.39</v>
      </c>
      <c r="O24" s="48">
        <f t="shared" si="2"/>
        <v>423.69000000000005</v>
      </c>
      <c r="P24" s="48">
        <f t="shared" si="2"/>
        <v>128.51</v>
      </c>
      <c r="Q24" s="48">
        <f t="shared" si="2"/>
        <v>30.189999999999998</v>
      </c>
      <c r="R24" s="39"/>
    </row>
    <row r="25" spans="1:18" ht="15.75" x14ac:dyDescent="0.25">
      <c r="A25" s="43"/>
      <c r="B25" s="65" t="s">
        <v>40</v>
      </c>
      <c r="C25" s="66"/>
      <c r="D25" s="67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9"/>
    </row>
    <row r="26" spans="1:18" ht="15.75" x14ac:dyDescent="0.25">
      <c r="A26" s="68"/>
      <c r="B26" s="69" t="s">
        <v>41</v>
      </c>
      <c r="C26" s="70"/>
      <c r="D26" s="71"/>
      <c r="E26" s="72">
        <v>50</v>
      </c>
      <c r="F26" s="72">
        <v>2</v>
      </c>
      <c r="G26" s="72">
        <v>15</v>
      </c>
      <c r="H26" s="72">
        <v>31.5</v>
      </c>
      <c r="I26" s="72">
        <v>265</v>
      </c>
      <c r="J26" s="73">
        <v>0.18</v>
      </c>
      <c r="K26" s="73">
        <v>2.04</v>
      </c>
      <c r="L26" s="73">
        <v>0.01</v>
      </c>
      <c r="M26" s="73">
        <v>0.6</v>
      </c>
      <c r="N26" s="73">
        <v>27.16</v>
      </c>
      <c r="O26" s="73">
        <v>121.9</v>
      </c>
      <c r="P26" s="73">
        <v>24.11</v>
      </c>
      <c r="Q26" s="73">
        <v>1.71</v>
      </c>
      <c r="R26" s="74"/>
    </row>
    <row r="27" spans="1:18" ht="15.75" x14ac:dyDescent="0.25">
      <c r="A27" s="29"/>
      <c r="B27" s="40" t="s">
        <v>42</v>
      </c>
      <c r="C27" s="41"/>
      <c r="D27" s="42"/>
      <c r="E27" s="33">
        <v>200</v>
      </c>
      <c r="F27" s="34">
        <v>6</v>
      </c>
      <c r="G27" s="34">
        <v>6.4</v>
      </c>
      <c r="H27" s="34">
        <v>9.4</v>
      </c>
      <c r="I27" s="33">
        <v>120</v>
      </c>
      <c r="J27" s="34">
        <v>0.16</v>
      </c>
      <c r="K27" s="34">
        <v>0.6</v>
      </c>
      <c r="L27" s="34">
        <v>7.0000000000000007E-2</v>
      </c>
      <c r="M27" s="34">
        <v>0.6</v>
      </c>
      <c r="N27" s="34">
        <v>339.62</v>
      </c>
      <c r="O27" s="34">
        <v>300.20999999999998</v>
      </c>
      <c r="P27" s="34">
        <v>674.13400000000001</v>
      </c>
      <c r="Q27" s="34">
        <v>0.1</v>
      </c>
      <c r="R27" s="74"/>
    </row>
    <row r="28" spans="1:18" ht="15.75" x14ac:dyDescent="0.25">
      <c r="A28" s="68"/>
      <c r="B28" s="75" t="s">
        <v>43</v>
      </c>
      <c r="C28" s="76"/>
      <c r="D28" s="77"/>
      <c r="E28" s="19">
        <v>250</v>
      </c>
      <c r="F28" s="19">
        <f>SUM(F26:F27)</f>
        <v>8</v>
      </c>
      <c r="G28" s="19">
        <f t="shared" ref="G28:Q28" si="3">SUM(G26:G27)</f>
        <v>21.4</v>
      </c>
      <c r="H28" s="19">
        <f t="shared" si="3"/>
        <v>40.9</v>
      </c>
      <c r="I28" s="19">
        <f t="shared" si="3"/>
        <v>385</v>
      </c>
      <c r="J28" s="19">
        <f t="shared" si="3"/>
        <v>0.33999999999999997</v>
      </c>
      <c r="K28" s="19">
        <f t="shared" si="3"/>
        <v>2.64</v>
      </c>
      <c r="L28" s="19">
        <f t="shared" si="3"/>
        <v>0.08</v>
      </c>
      <c r="M28" s="19">
        <f t="shared" si="3"/>
        <v>1.2</v>
      </c>
      <c r="N28" s="19">
        <f t="shared" si="3"/>
        <v>366.78000000000003</v>
      </c>
      <c r="O28" s="19">
        <f t="shared" si="3"/>
        <v>422.11</v>
      </c>
      <c r="P28" s="19">
        <f t="shared" si="3"/>
        <v>698.24400000000003</v>
      </c>
      <c r="Q28" s="19">
        <f t="shared" si="3"/>
        <v>1.81</v>
      </c>
      <c r="R28" s="74"/>
    </row>
    <row r="29" spans="1:18" ht="15.75" x14ac:dyDescent="0.25">
      <c r="A29" s="43"/>
      <c r="B29" s="78" t="s">
        <v>44</v>
      </c>
      <c r="C29" s="79"/>
      <c r="D29" s="80"/>
      <c r="E29" s="33"/>
      <c r="F29" s="34"/>
      <c r="G29" s="34"/>
      <c r="H29" s="34"/>
      <c r="I29" s="33"/>
      <c r="J29" s="34"/>
      <c r="K29" s="34"/>
      <c r="L29" s="34"/>
      <c r="M29" s="34"/>
      <c r="N29" s="34"/>
      <c r="O29" s="34"/>
      <c r="P29" s="34"/>
      <c r="Q29" s="34"/>
      <c r="R29" s="39"/>
    </row>
    <row r="30" spans="1:18" ht="15.75" x14ac:dyDescent="0.25">
      <c r="A30" s="29">
        <v>54</v>
      </c>
      <c r="B30" s="40" t="s">
        <v>45</v>
      </c>
      <c r="C30" s="41"/>
      <c r="D30" s="42"/>
      <c r="E30" s="53">
        <v>70</v>
      </c>
      <c r="F30" s="54">
        <v>0.56000000000000005</v>
      </c>
      <c r="G30" s="34">
        <v>0</v>
      </c>
      <c r="H30" s="55">
        <v>0.59</v>
      </c>
      <c r="I30" s="56">
        <v>7</v>
      </c>
      <c r="J30" s="55">
        <v>0.04</v>
      </c>
      <c r="K30" s="57">
        <v>15</v>
      </c>
      <c r="L30" s="34">
        <v>0.3</v>
      </c>
      <c r="M30" s="54">
        <v>0.04</v>
      </c>
      <c r="N30" s="55">
        <v>8.4</v>
      </c>
      <c r="O30" s="54">
        <v>15.6</v>
      </c>
      <c r="P30" s="55">
        <v>12</v>
      </c>
      <c r="Q30" s="55">
        <v>0.54</v>
      </c>
      <c r="R30" s="13"/>
    </row>
    <row r="31" spans="1:18" ht="15.75" x14ac:dyDescent="0.25">
      <c r="A31" s="43">
        <v>285</v>
      </c>
      <c r="B31" s="81" t="s">
        <v>46</v>
      </c>
      <c r="C31" s="82"/>
      <c r="D31" s="83"/>
      <c r="E31" s="84" t="s">
        <v>47</v>
      </c>
      <c r="F31" s="34">
        <v>11.25</v>
      </c>
      <c r="G31" s="34">
        <v>17.170000000000002</v>
      </c>
      <c r="H31" s="34">
        <v>73</v>
      </c>
      <c r="I31" s="33">
        <v>492</v>
      </c>
      <c r="J31" s="34">
        <v>0.22</v>
      </c>
      <c r="K31" s="34">
        <v>16.399999999999999</v>
      </c>
      <c r="L31" s="34">
        <v>0.6</v>
      </c>
      <c r="M31" s="34">
        <v>1.3</v>
      </c>
      <c r="N31" s="34">
        <v>38.6</v>
      </c>
      <c r="O31" s="34">
        <v>310.5</v>
      </c>
      <c r="P31" s="34">
        <v>22.2</v>
      </c>
      <c r="Q31" s="34">
        <v>6.6</v>
      </c>
      <c r="R31" s="85"/>
    </row>
    <row r="32" spans="1:18" ht="15.75" x14ac:dyDescent="0.25">
      <c r="A32" s="29">
        <v>241</v>
      </c>
      <c r="B32" s="86" t="s">
        <v>48</v>
      </c>
      <c r="C32" s="87"/>
      <c r="D32" s="88"/>
      <c r="E32" s="33">
        <v>200</v>
      </c>
      <c r="F32" s="34">
        <v>0.6</v>
      </c>
      <c r="G32" s="34">
        <v>0.1</v>
      </c>
      <c r="H32" s="34">
        <v>32</v>
      </c>
      <c r="I32" s="33">
        <v>132</v>
      </c>
      <c r="J32" s="34">
        <v>0.01</v>
      </c>
      <c r="K32" s="34">
        <v>1.01</v>
      </c>
      <c r="L32" s="34">
        <v>0.01</v>
      </c>
      <c r="M32" s="34">
        <v>0.1</v>
      </c>
      <c r="N32" s="34">
        <v>11.12</v>
      </c>
      <c r="O32" s="34">
        <v>15.14</v>
      </c>
      <c r="P32" s="34">
        <v>1.44</v>
      </c>
      <c r="Q32" s="34">
        <v>0.2</v>
      </c>
      <c r="R32" s="39"/>
    </row>
    <row r="33" spans="1:18" ht="15.75" x14ac:dyDescent="0.25">
      <c r="A33" s="29"/>
      <c r="B33" s="35" t="s">
        <v>25</v>
      </c>
      <c r="C33" s="35"/>
      <c r="D33" s="35"/>
      <c r="E33" s="33">
        <v>40</v>
      </c>
      <c r="F33" s="34">
        <v>3.28</v>
      </c>
      <c r="G33" s="34">
        <v>0.4</v>
      </c>
      <c r="H33" s="34">
        <v>29.52</v>
      </c>
      <c r="I33" s="33">
        <v>96.8</v>
      </c>
      <c r="J33" s="34">
        <v>0.02</v>
      </c>
      <c r="K33" s="34">
        <v>0.4</v>
      </c>
      <c r="L33" s="34">
        <v>0.02</v>
      </c>
      <c r="M33" s="34">
        <v>0.48</v>
      </c>
      <c r="N33" s="34">
        <v>34.4</v>
      </c>
      <c r="O33" s="34">
        <v>71.2</v>
      </c>
      <c r="P33" s="34">
        <v>20</v>
      </c>
      <c r="Q33" s="34">
        <v>0.6</v>
      </c>
      <c r="R33" s="39"/>
    </row>
    <row r="34" spans="1:18" ht="15.75" x14ac:dyDescent="0.25">
      <c r="A34" s="29"/>
      <c r="B34" s="89" t="s">
        <v>26</v>
      </c>
      <c r="C34" s="90"/>
      <c r="D34" s="91"/>
      <c r="E34" s="33">
        <v>20</v>
      </c>
      <c r="F34" s="34">
        <v>1.3</v>
      </c>
      <c r="G34" s="34">
        <v>0.22</v>
      </c>
      <c r="H34" s="34">
        <v>8.3000000000000007</v>
      </c>
      <c r="I34" s="33">
        <v>42.4</v>
      </c>
      <c r="J34" s="34">
        <v>0.02</v>
      </c>
      <c r="K34" s="34">
        <v>0.2</v>
      </c>
      <c r="L34" s="34">
        <v>0.01</v>
      </c>
      <c r="M34" s="34">
        <v>0.42</v>
      </c>
      <c r="N34" s="34">
        <v>13.2</v>
      </c>
      <c r="O34" s="34">
        <v>27.6</v>
      </c>
      <c r="P34" s="34">
        <v>4</v>
      </c>
      <c r="Q34" s="34">
        <v>1.17</v>
      </c>
      <c r="R34" s="39"/>
    </row>
    <row r="35" spans="1:18" ht="15.75" x14ac:dyDescent="0.25">
      <c r="A35" s="29"/>
      <c r="B35" s="62" t="s">
        <v>49</v>
      </c>
      <c r="C35" s="63"/>
      <c r="D35" s="64"/>
      <c r="E35" s="48">
        <v>590</v>
      </c>
      <c r="F35" s="48">
        <f t="shared" ref="F35:Q35" si="4">SUM(F30:F34)</f>
        <v>16.989999999999998</v>
      </c>
      <c r="G35" s="48">
        <f t="shared" si="4"/>
        <v>17.89</v>
      </c>
      <c r="H35" s="48">
        <f t="shared" si="4"/>
        <v>143.41000000000003</v>
      </c>
      <c r="I35" s="48">
        <f t="shared" si="4"/>
        <v>770.19999999999993</v>
      </c>
      <c r="J35" s="48">
        <f t="shared" si="4"/>
        <v>0.31000000000000005</v>
      </c>
      <c r="K35" s="48">
        <f t="shared" si="4"/>
        <v>33.01</v>
      </c>
      <c r="L35" s="48">
        <f t="shared" si="4"/>
        <v>0.94</v>
      </c>
      <c r="M35" s="48">
        <f t="shared" si="4"/>
        <v>2.3400000000000003</v>
      </c>
      <c r="N35" s="48">
        <f t="shared" si="4"/>
        <v>105.72</v>
      </c>
      <c r="O35" s="48">
        <f t="shared" si="4"/>
        <v>440.04</v>
      </c>
      <c r="P35" s="48">
        <f t="shared" si="4"/>
        <v>59.64</v>
      </c>
      <c r="Q35" s="48">
        <f t="shared" si="4"/>
        <v>9.11</v>
      </c>
      <c r="R35" s="39"/>
    </row>
    <row r="36" spans="1:18" ht="15.75" x14ac:dyDescent="0.25">
      <c r="A36" s="29"/>
      <c r="B36" s="92" t="s">
        <v>50</v>
      </c>
      <c r="C36" s="93"/>
      <c r="D36" s="94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39"/>
    </row>
    <row r="37" spans="1:18" ht="15.75" x14ac:dyDescent="0.25">
      <c r="A37" s="95">
        <v>268</v>
      </c>
      <c r="B37" s="69" t="s">
        <v>51</v>
      </c>
      <c r="C37" s="70"/>
      <c r="D37" s="71"/>
      <c r="E37" s="72">
        <v>200</v>
      </c>
      <c r="F37" s="72">
        <v>4.8</v>
      </c>
      <c r="G37" s="72">
        <v>14.8</v>
      </c>
      <c r="H37" s="72">
        <v>5.6</v>
      </c>
      <c r="I37" s="72">
        <v>156</v>
      </c>
      <c r="J37" s="73">
        <v>0</v>
      </c>
      <c r="K37" s="73">
        <v>0.03</v>
      </c>
      <c r="L37" s="73">
        <v>0</v>
      </c>
      <c r="M37" s="73">
        <v>0.2</v>
      </c>
      <c r="N37" s="73">
        <v>124</v>
      </c>
      <c r="O37" s="73">
        <v>92.8</v>
      </c>
      <c r="P37" s="73">
        <v>14</v>
      </c>
      <c r="Q37" s="73">
        <v>0.01</v>
      </c>
      <c r="R37" s="74"/>
    </row>
    <row r="38" spans="1:18" ht="15.75" x14ac:dyDescent="0.25">
      <c r="A38" s="29"/>
      <c r="B38" s="45" t="s">
        <v>52</v>
      </c>
      <c r="C38" s="46"/>
      <c r="D38" s="47"/>
      <c r="E38" s="48">
        <v>200</v>
      </c>
      <c r="F38" s="48">
        <f>F37</f>
        <v>4.8</v>
      </c>
      <c r="G38" s="48">
        <f>G37</f>
        <v>14.8</v>
      </c>
      <c r="H38" s="48">
        <f>H37</f>
        <v>5.6</v>
      </c>
      <c r="I38" s="48">
        <f>I37</f>
        <v>156</v>
      </c>
      <c r="J38" s="48">
        <f t="shared" ref="J38:Q38" si="5">J37</f>
        <v>0</v>
      </c>
      <c r="K38" s="48">
        <f t="shared" si="5"/>
        <v>0.03</v>
      </c>
      <c r="L38" s="48">
        <f t="shared" si="5"/>
        <v>0</v>
      </c>
      <c r="M38" s="48">
        <f t="shared" si="5"/>
        <v>0.2</v>
      </c>
      <c r="N38" s="48">
        <f t="shared" si="5"/>
        <v>124</v>
      </c>
      <c r="O38" s="48">
        <f t="shared" si="5"/>
        <v>92.8</v>
      </c>
      <c r="P38" s="48">
        <f t="shared" si="5"/>
        <v>14</v>
      </c>
      <c r="Q38" s="48">
        <f t="shared" si="5"/>
        <v>0.01</v>
      </c>
      <c r="R38" s="13"/>
    </row>
    <row r="39" spans="1:18" ht="15.75" x14ac:dyDescent="0.25">
      <c r="A39" s="29"/>
      <c r="B39" s="96" t="s">
        <v>53</v>
      </c>
      <c r="C39" s="35"/>
      <c r="D39" s="35"/>
      <c r="E39" s="48">
        <v>2610</v>
      </c>
      <c r="F39" s="48">
        <f t="shared" ref="F39:Q39" si="6">F38+F35+F28+F24+F15+F12</f>
        <v>77.740000000000009</v>
      </c>
      <c r="G39" s="48">
        <f t="shared" si="6"/>
        <v>91.029999999999987</v>
      </c>
      <c r="H39" s="48">
        <f t="shared" si="6"/>
        <v>439.79</v>
      </c>
      <c r="I39" s="48">
        <f t="shared" si="6"/>
        <v>2805.6999999999994</v>
      </c>
      <c r="J39" s="48">
        <f t="shared" si="6"/>
        <v>1.1300000000000001</v>
      </c>
      <c r="K39" s="48">
        <f t="shared" si="6"/>
        <v>77.260000000000005</v>
      </c>
      <c r="L39" s="48">
        <f t="shared" si="6"/>
        <v>1.7900000000000003</v>
      </c>
      <c r="M39" s="48">
        <f t="shared" si="6"/>
        <v>10.06</v>
      </c>
      <c r="N39" s="48">
        <f t="shared" si="6"/>
        <v>1648.4599999999998</v>
      </c>
      <c r="O39" s="48">
        <f t="shared" si="6"/>
        <v>1744.21</v>
      </c>
      <c r="P39" s="48">
        <f t="shared" si="6"/>
        <v>1107.8140000000001</v>
      </c>
      <c r="Q39" s="48">
        <f t="shared" si="6"/>
        <v>59.620000000000005</v>
      </c>
      <c r="R39" s="13"/>
    </row>
    <row r="40" spans="1:18" ht="15.75" x14ac:dyDescent="0.25">
      <c r="A40" s="97"/>
      <c r="B40" s="98"/>
      <c r="C40" s="99"/>
      <c r="D40" s="98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100"/>
    </row>
  </sheetData>
  <mergeCells count="37">
    <mergeCell ref="B32:D32"/>
    <mergeCell ref="B34:D34"/>
    <mergeCell ref="B35:D35"/>
    <mergeCell ref="B36:D36"/>
    <mergeCell ref="B37:D37"/>
    <mergeCell ref="B38:D38"/>
    <mergeCell ref="B26:D26"/>
    <mergeCell ref="B27:D27"/>
    <mergeCell ref="B28:D28"/>
    <mergeCell ref="B29:D29"/>
    <mergeCell ref="B30:D30"/>
    <mergeCell ref="B31:D31"/>
    <mergeCell ref="B19:D19"/>
    <mergeCell ref="B20:D20"/>
    <mergeCell ref="B21:D21"/>
    <mergeCell ref="B23:D23"/>
    <mergeCell ref="B24:D24"/>
    <mergeCell ref="B25:D25"/>
    <mergeCell ref="B12:D12"/>
    <mergeCell ref="B13:D13"/>
    <mergeCell ref="B14:D14"/>
    <mergeCell ref="B15:D15"/>
    <mergeCell ref="B16:D16"/>
    <mergeCell ref="B17:D17"/>
    <mergeCell ref="B4:D4"/>
    <mergeCell ref="B5:D5"/>
    <mergeCell ref="B7:D7"/>
    <mergeCell ref="B8:D8"/>
    <mergeCell ref="B9:D9"/>
    <mergeCell ref="B11:D11"/>
    <mergeCell ref="A1:R1"/>
    <mergeCell ref="A2:A3"/>
    <mergeCell ref="B2:D3"/>
    <mergeCell ref="E2:E3"/>
    <mergeCell ref="F2:H2"/>
    <mergeCell ref="I2:I3"/>
    <mergeCell ref="J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2025-04-23T09:25:14Z</dcterms:modified>
</cp:coreProperties>
</file>